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775" yWindow="65476" windowWidth="14580" windowHeight="13095" activeTab="0"/>
  </bookViews>
  <sheets>
    <sheet name="HV-teplá voda" sheetId="6" r:id="rId1"/>
  </sheets>
  <definedNames>
    <definedName name="_xlnm.Print_Area" localSheetId="0">'HV-teplá voda'!$A$1:$J$61</definedName>
  </definedNames>
  <calcPr calcId="152511"/>
</workbook>
</file>

<file path=xl/sharedStrings.xml><?xml version="1.0" encoding="utf-8"?>
<sst xmlns="http://schemas.openxmlformats.org/spreadsheetml/2006/main" count="73" uniqueCount="42">
  <si>
    <t>Produkt</t>
  </si>
  <si>
    <t>Dimenzia DN</t>
  </si>
  <si>
    <t>Množstvo</t>
  </si>
  <si>
    <t>Jednotka</t>
  </si>
  <si>
    <t>Dodávka</t>
  </si>
  <si>
    <t>Montáž</t>
  </si>
  <si>
    <t>Spolu</t>
  </si>
  <si>
    <t>sub.</t>
  </si>
  <si>
    <t>ks</t>
  </si>
  <si>
    <t>Ostatné</t>
  </si>
  <si>
    <t>Drobný nešpecifikovaný materiál</t>
  </si>
  <si>
    <t>súb</t>
  </si>
  <si>
    <t>Vypúšťanie a napúšťanie</t>
  </si>
  <si>
    <t>Dopravné a obstarávacie náklady</t>
  </si>
  <si>
    <t>km</t>
  </si>
  <si>
    <t>Nastavenie a testovanie sústavy + nastavovací protokol</t>
  </si>
  <si>
    <t>Cena spolu bez DPH:</t>
  </si>
  <si>
    <t>DPH:</t>
  </si>
  <si>
    <t>Tento odhad  nemá charakter cenovej ponuky a slúži výlučne iba ako informácia o predpokladaných nákladoch spojených s dodávkou a montážou armatúr  potrebných k hydraulickému vyregulovaniu.</t>
  </si>
  <si>
    <t xml:space="preserve">Armatúry na vykurovacích telesách </t>
  </si>
  <si>
    <t>Nastavenie blokácie maximálnej teploty na termostatických hlaviciach</t>
  </si>
  <si>
    <t>Ostatné súvisiace náklady</t>
  </si>
  <si>
    <t>Armatúry na stúpačkách resp. päte objektu</t>
  </si>
  <si>
    <t>Merací set s clonou</t>
  </si>
  <si>
    <t>15/20</t>
  </si>
  <si>
    <t xml:space="preserve">Ručný regulačný ventil Stromax </t>
  </si>
  <si>
    <t>Doplnenie tepelných izolácií</t>
  </si>
  <si>
    <t>Demontáž a likvidácia pôvodných tepelných izolácií</t>
  </si>
  <si>
    <t>Doplnenie nových tepelných izolácií</t>
  </si>
  <si>
    <t>Časť - tepelné izolácie - spodný ležatý rozvod</t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</si>
  <si>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27 mm hr. 25mm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</si>
  <si>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34 mm hr. 30mm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</si>
  <si>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43 mm hr. 30mm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</si>
  <si>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49 mm hr. 40mm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</si>
  <si>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61 mm hr. 50mm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</si>
  <si>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76 mm hr. 60mm</t>
    </r>
  </si>
  <si>
    <t>Časť - hydraulické vyregulovanie</t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</si>
  <si>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21 mm hr. 25mm</t>
    </r>
  </si>
  <si>
    <t>Cena spolu vrátane DPH:</t>
  </si>
  <si>
    <t>Časť - tepelné izolácie - stúpačky v kaneláriách</t>
  </si>
  <si>
    <t>Objekt: BD Trhová 2, Trnava</t>
  </si>
  <si>
    <t>Vykaz-výmer - hydraulické vyregulovanie rozvodu teplej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</si>
</sst>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9"/>
      <name val="Comic Sans MS"/>
      <family val="4"/>
    </font>
    <font>
      <b/>
      <sz val="12"/>
      <color rgb="FF9C1519"/>
      <name val="Arial"/>
      <family val="2"/>
    </font>
    <font>
      <sz val="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rgb="FFBE1F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dotted"/>
      <top style="thin">
        <color indexed="8"/>
      </top>
      <bottom style="thin">
        <color indexed="8"/>
      </bottom>
    </border>
    <border>
      <left style="dotted"/>
      <right style="dotted"/>
      <top style="thin">
        <color indexed="8"/>
      </top>
      <bottom style="thin">
        <color indexed="8"/>
      </bottom>
    </border>
    <border>
      <left style="dotted"/>
      <right style="dotted"/>
      <top style="thin"/>
      <bottom style="thin"/>
    </border>
    <border>
      <left style="medium"/>
      <right/>
      <top/>
      <bottom/>
    </border>
    <border>
      <left/>
      <right style="dotted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dotted"/>
      <top style="thin">
        <color indexed="8"/>
      </top>
      <bottom style="thin"/>
    </border>
    <border>
      <left style="dotted"/>
      <right style="dotted"/>
      <top style="thin">
        <color indexed="8"/>
      </top>
      <bottom style="thin"/>
    </border>
    <border>
      <left/>
      <right style="dotted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dotted">
        <color indexed="23"/>
      </left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dotted">
        <color indexed="23"/>
      </right>
      <top style="medium"/>
      <bottom style="medium"/>
    </border>
    <border>
      <left/>
      <right style="dotted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8">
    <xf numFmtId="0" fontId="0" fillId="0" borderId="0" xfId="0"/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NumberFormat="1" applyBorder="1">
      <alignment/>
      <protection/>
    </xf>
    <xf numFmtId="0" fontId="2" fillId="0" borderId="0" xfId="20" applyNumberFormat="1" applyFont="1" applyBorder="1">
      <alignment/>
      <protection/>
    </xf>
    <xf numFmtId="0" fontId="1" fillId="0" borderId="0" xfId="20" applyBorder="1">
      <alignment/>
      <protection/>
    </xf>
    <xf numFmtId="0" fontId="4" fillId="2" borderId="1" xfId="20" applyNumberFormat="1" applyFont="1" applyFill="1" applyBorder="1" applyAlignment="1">
      <alignment horizontal="left" vertical="center" wrapText="1"/>
      <protection/>
    </xf>
    <xf numFmtId="0" fontId="1" fillId="0" borderId="2" xfId="20" applyNumberFormat="1" applyBorder="1">
      <alignment/>
      <protection/>
    </xf>
    <xf numFmtId="0" fontId="1" fillId="0" borderId="3" xfId="20" applyNumberFormat="1" applyBorder="1">
      <alignment/>
      <protection/>
    </xf>
    <xf numFmtId="0" fontId="1" fillId="0" borderId="4" xfId="20" applyNumberFormat="1" applyBorder="1">
      <alignment/>
      <protection/>
    </xf>
    <xf numFmtId="0" fontId="1" fillId="0" borderId="5" xfId="20" applyNumberFormat="1" applyBorder="1">
      <alignment/>
      <protection/>
    </xf>
    <xf numFmtId="0" fontId="4" fillId="2" borderId="6" xfId="20" applyNumberFormat="1" applyFont="1" applyFill="1" applyBorder="1" applyAlignment="1">
      <alignment horizontal="left" vertical="center" wrapText="1"/>
      <protection/>
    </xf>
    <xf numFmtId="0" fontId="1" fillId="0" borderId="7" xfId="20" applyNumberFormat="1" applyBorder="1">
      <alignment/>
      <protection/>
    </xf>
    <xf numFmtId="0" fontId="3" fillId="2" borderId="8" xfId="20" applyNumberFormat="1" applyFont="1" applyFill="1" applyBorder="1" applyAlignment="1">
      <alignment horizontal="left" vertical="top" wrapText="1"/>
      <protection/>
    </xf>
    <xf numFmtId="0" fontId="3" fillId="2" borderId="9" xfId="20" applyNumberFormat="1" applyFont="1" applyFill="1" applyBorder="1" applyAlignment="1">
      <alignment horizontal="right" vertical="top" wrapText="1"/>
      <protection/>
    </xf>
    <xf numFmtId="164" fontId="2" fillId="0" borderId="10" xfId="20" applyNumberFormat="1" applyFont="1" applyBorder="1" applyAlignment="1">
      <alignment horizontal="right" vertical="center"/>
      <protection/>
    </xf>
    <xf numFmtId="164" fontId="3" fillId="2" borderId="10" xfId="20" applyNumberFormat="1" applyFont="1" applyFill="1" applyBorder="1" applyAlignment="1">
      <alignment horizontal="right" vertical="center" wrapText="1"/>
      <protection/>
    </xf>
    <xf numFmtId="0" fontId="4" fillId="2" borderId="11" xfId="20" applyNumberFormat="1" applyFont="1" applyFill="1" applyBorder="1" applyAlignment="1">
      <alignment horizontal="left" vertical="center" wrapText="1"/>
      <protection/>
    </xf>
    <xf numFmtId="0" fontId="2" fillId="0" borderId="12" xfId="20" applyNumberFormat="1" applyFont="1" applyBorder="1">
      <alignment/>
      <protection/>
    </xf>
    <xf numFmtId="0" fontId="2" fillId="0" borderId="2" xfId="20" applyNumberFormat="1" applyFont="1" applyBorder="1">
      <alignment/>
      <protection/>
    </xf>
    <xf numFmtId="0" fontId="3" fillId="2" borderId="13" xfId="20" applyNumberFormat="1" applyFont="1" applyFill="1" applyBorder="1" applyAlignment="1">
      <alignment horizontal="right" vertical="top" wrapText="1"/>
      <protection/>
    </xf>
    <xf numFmtId="164" fontId="2" fillId="0" borderId="14" xfId="20" applyNumberFormat="1" applyFont="1" applyBorder="1" applyAlignment="1">
      <alignment horizontal="right" vertical="center"/>
      <protection/>
    </xf>
    <xf numFmtId="164" fontId="3" fillId="2" borderId="14" xfId="20" applyNumberFormat="1" applyFont="1" applyFill="1" applyBorder="1" applyAlignment="1">
      <alignment horizontal="right" vertical="center" wrapText="1"/>
      <protection/>
    </xf>
    <xf numFmtId="164" fontId="2" fillId="0" borderId="15" xfId="20" applyNumberFormat="1" applyFont="1" applyBorder="1" applyAlignment="1">
      <alignment horizontal="right" vertical="center"/>
      <protection/>
    </xf>
    <xf numFmtId="2" fontId="6" fillId="3" borderId="0" xfId="20" applyNumberFormat="1" applyFont="1" applyFill="1" applyBorder="1" applyAlignment="1">
      <alignment horizontal="center"/>
      <protection/>
    </xf>
    <xf numFmtId="0" fontId="1" fillId="0" borderId="11" xfId="20" applyNumberFormat="1" applyBorder="1">
      <alignment/>
      <protection/>
    </xf>
    <xf numFmtId="164" fontId="2" fillId="0" borderId="10" xfId="20" applyNumberFormat="1" applyFont="1" applyBorder="1" applyAlignment="1">
      <alignment horizontal="right" vertical="center"/>
      <protection/>
    </xf>
    <xf numFmtId="164" fontId="2" fillId="0" borderId="15" xfId="20" applyNumberFormat="1" applyFont="1" applyBorder="1" applyAlignment="1">
      <alignment horizontal="right" vertical="center"/>
      <protection/>
    </xf>
    <xf numFmtId="164" fontId="1" fillId="0" borderId="0" xfId="20" applyNumberFormat="1">
      <alignment/>
      <protection/>
    </xf>
    <xf numFmtId="0" fontId="7" fillId="2" borderId="0" xfId="20" applyNumberFormat="1" applyFont="1" applyFill="1" applyBorder="1" applyAlignment="1">
      <alignment horizontal="left" vertical="top" wrapText="1"/>
      <protection/>
    </xf>
    <xf numFmtId="49" fontId="3" fillId="2" borderId="2" xfId="20" applyNumberFormat="1" applyFont="1" applyFill="1" applyBorder="1" applyAlignment="1">
      <alignment horizontal="right" vertical="top" wrapText="1"/>
      <protection/>
    </xf>
    <xf numFmtId="164" fontId="2" fillId="0" borderId="14" xfId="20" applyNumberFormat="1" applyFont="1" applyBorder="1" applyAlignment="1">
      <alignment horizontal="right" vertical="center"/>
      <protection/>
    </xf>
    <xf numFmtId="0" fontId="1" fillId="0" borderId="16" xfId="20" applyNumberFormat="1" applyBorder="1">
      <alignment/>
      <protection/>
    </xf>
    <xf numFmtId="0" fontId="2" fillId="0" borderId="17" xfId="20" applyNumberFormat="1" applyFont="1" applyBorder="1">
      <alignment/>
      <protection/>
    </xf>
    <xf numFmtId="49" fontId="2" fillId="0" borderId="18" xfId="20" applyNumberFormat="1" applyFont="1" applyBorder="1">
      <alignment/>
      <protection/>
    </xf>
    <xf numFmtId="0" fontId="2" fillId="0" borderId="18" xfId="20" applyNumberFormat="1" applyFont="1" applyBorder="1">
      <alignment/>
      <protection/>
    </xf>
    <xf numFmtId="0" fontId="2" fillId="0" borderId="18" xfId="20" applyNumberFormat="1" applyFont="1" applyBorder="1" applyAlignment="1">
      <alignment horizontal="right"/>
      <protection/>
    </xf>
    <xf numFmtId="0" fontId="2" fillId="0" borderId="19" xfId="20" applyNumberFormat="1" applyFont="1" applyBorder="1">
      <alignment/>
      <protection/>
    </xf>
    <xf numFmtId="49" fontId="1" fillId="0" borderId="10" xfId="20" applyNumberFormat="1" applyBorder="1">
      <alignment/>
      <protection/>
    </xf>
    <xf numFmtId="0" fontId="2" fillId="0" borderId="10" xfId="20" applyNumberFormat="1" applyFont="1" applyBorder="1">
      <alignment/>
      <protection/>
    </xf>
    <xf numFmtId="0" fontId="2" fillId="0" borderId="10" xfId="20" applyNumberFormat="1" applyFont="1" applyBorder="1" applyAlignment="1">
      <alignment horizontal="right"/>
      <protection/>
    </xf>
    <xf numFmtId="0" fontId="2" fillId="0" borderId="0" xfId="20" applyNumberFormat="1" applyFont="1" applyBorder="1" applyAlignment="1">
      <alignment horizontal="right"/>
      <protection/>
    </xf>
    <xf numFmtId="0" fontId="1" fillId="0" borderId="20" xfId="20" applyBorder="1">
      <alignment/>
      <protection/>
    </xf>
    <xf numFmtId="164" fontId="2" fillId="0" borderId="20" xfId="20" applyNumberFormat="1" applyFont="1" applyBorder="1">
      <alignment/>
      <protection/>
    </xf>
    <xf numFmtId="164" fontId="2" fillId="0" borderId="21" xfId="20" applyNumberFormat="1" applyFont="1" applyBorder="1">
      <alignment/>
      <protection/>
    </xf>
    <xf numFmtId="0" fontId="1" fillId="0" borderId="22" xfId="20" applyNumberFormat="1" applyFont="1" applyFill="1" applyBorder="1">
      <alignment/>
      <protection/>
    </xf>
    <xf numFmtId="0" fontId="1" fillId="0" borderId="23" xfId="20" applyNumberFormat="1" applyFont="1" applyFill="1" applyBorder="1">
      <alignment/>
      <protection/>
    </xf>
    <xf numFmtId="0" fontId="1" fillId="0" borderId="23" xfId="20" applyFont="1" applyFill="1" applyBorder="1">
      <alignment/>
      <protection/>
    </xf>
    <xf numFmtId="0" fontId="1" fillId="0" borderId="23" xfId="20" applyNumberFormat="1" applyFill="1" applyBorder="1">
      <alignment/>
      <protection/>
    </xf>
    <xf numFmtId="0" fontId="1" fillId="0" borderId="23" xfId="20" applyFill="1" applyBorder="1">
      <alignment/>
      <protection/>
    </xf>
    <xf numFmtId="0" fontId="1" fillId="0" borderId="24" xfId="20" applyNumberFormat="1" applyBorder="1">
      <alignment/>
      <protection/>
    </xf>
    <xf numFmtId="0" fontId="1" fillId="0" borderId="25" xfId="20" applyNumberFormat="1" applyBorder="1">
      <alignment/>
      <protection/>
    </xf>
    <xf numFmtId="164" fontId="2" fillId="0" borderId="0" xfId="20" applyNumberFormat="1" applyFont="1" applyBorder="1">
      <alignment/>
      <protection/>
    </xf>
    <xf numFmtId="164" fontId="2" fillId="0" borderId="0" xfId="20" applyNumberFormat="1" applyFont="1" applyBorder="1">
      <alignment/>
      <protection/>
    </xf>
    <xf numFmtId="0" fontId="9" fillId="0" borderId="0" xfId="20" applyNumberFormat="1" applyFont="1">
      <alignment/>
      <protection/>
    </xf>
    <xf numFmtId="0" fontId="10" fillId="0" borderId="0" xfId="20" applyFont="1" applyAlignment="1">
      <alignment horizontal="left" indent="7"/>
      <protection/>
    </xf>
    <xf numFmtId="0" fontId="0" fillId="0" borderId="0" xfId="0" applyNumberFormat="1"/>
    <xf numFmtId="0" fontId="3" fillId="4" borderId="26" xfId="20" applyNumberFormat="1" applyFont="1" applyFill="1" applyBorder="1" applyAlignment="1">
      <alignment horizontal="center" vertical="top" wrapText="1"/>
      <protection/>
    </xf>
    <xf numFmtId="0" fontId="3" fillId="4" borderId="27" xfId="20" applyNumberFormat="1" applyFont="1" applyFill="1" applyBorder="1" applyAlignment="1">
      <alignment horizontal="center" vertical="top" wrapText="1"/>
      <protection/>
    </xf>
    <xf numFmtId="0" fontId="3" fillId="4" borderId="28" xfId="20" applyNumberFormat="1" applyFont="1" applyFill="1" applyBorder="1" applyAlignment="1">
      <alignment horizontal="center" vertical="top" wrapText="1"/>
      <protection/>
    </xf>
    <xf numFmtId="0" fontId="8" fillId="5" borderId="22" xfId="20" applyNumberFormat="1" applyFont="1" applyFill="1" applyBorder="1">
      <alignment/>
      <protection/>
    </xf>
    <xf numFmtId="0" fontId="1" fillId="5" borderId="23" xfId="20" applyNumberFormat="1" applyFill="1" applyBorder="1">
      <alignment/>
      <protection/>
    </xf>
    <xf numFmtId="0" fontId="1" fillId="5" borderId="23" xfId="20" applyFill="1" applyBorder="1">
      <alignment/>
      <protection/>
    </xf>
    <xf numFmtId="0" fontId="1" fillId="0" borderId="14" xfId="20" applyNumberFormat="1" applyBorder="1" applyAlignment="1">
      <alignment horizontal="right" vertical="center"/>
      <protection/>
    </xf>
    <xf numFmtId="0" fontId="1" fillId="0" borderId="15" xfId="20" applyNumberFormat="1" applyBorder="1" applyAlignment="1">
      <alignment horizontal="right" vertical="center"/>
      <protection/>
    </xf>
    <xf numFmtId="0" fontId="3" fillId="2" borderId="13" xfId="20" applyNumberFormat="1" applyFont="1" applyFill="1" applyBorder="1" applyAlignment="1">
      <alignment horizontal="left" vertical="top" wrapText="1"/>
      <protection/>
    </xf>
    <xf numFmtId="49" fontId="3" fillId="2" borderId="13" xfId="20" applyNumberFormat="1" applyFont="1" applyFill="1" applyBorder="1" applyAlignment="1">
      <alignment horizontal="right" vertical="top" wrapText="1"/>
      <protection/>
    </xf>
    <xf numFmtId="0" fontId="1" fillId="0" borderId="0" xfId="20" applyNumberFormat="1" applyAlignment="1">
      <alignment horizontal="left"/>
      <protection/>
    </xf>
    <xf numFmtId="0" fontId="1" fillId="6" borderId="0" xfId="20" applyFill="1">
      <alignment/>
      <protection/>
    </xf>
    <xf numFmtId="0" fontId="1" fillId="0" borderId="11" xfId="20" applyNumberFormat="1" applyFill="1" applyBorder="1">
      <alignment/>
      <protection/>
    </xf>
    <xf numFmtId="0" fontId="1" fillId="0" borderId="0" xfId="20" applyNumberFormat="1" applyFill="1" applyBorder="1">
      <alignment/>
      <protection/>
    </xf>
    <xf numFmtId="0" fontId="3" fillId="0" borderId="8" xfId="20" applyNumberFormat="1" applyFont="1" applyFill="1" applyBorder="1" applyAlignment="1">
      <alignment horizontal="left" vertical="top" wrapText="1"/>
      <protection/>
    </xf>
    <xf numFmtId="49" fontId="3" fillId="0" borderId="9" xfId="20" applyNumberFormat="1" applyFont="1" applyFill="1" applyBorder="1" applyAlignment="1">
      <alignment horizontal="right" vertical="top" wrapText="1"/>
      <protection/>
    </xf>
    <xf numFmtId="0" fontId="3" fillId="0" borderId="9" xfId="20" applyNumberFormat="1" applyFont="1" applyFill="1" applyBorder="1" applyAlignment="1">
      <alignment horizontal="right" vertical="top" wrapText="1"/>
      <protection/>
    </xf>
    <xf numFmtId="164" fontId="2" fillId="0" borderId="10" xfId="20" applyNumberFormat="1" applyFont="1" applyFill="1" applyBorder="1" applyAlignment="1">
      <alignment horizontal="right" vertical="center"/>
      <protection/>
    </xf>
    <xf numFmtId="164" fontId="3" fillId="0" borderId="10" xfId="20" applyNumberFormat="1" applyFont="1" applyFill="1" applyBorder="1" applyAlignment="1">
      <alignment horizontal="right" vertical="center" wrapText="1"/>
      <protection/>
    </xf>
    <xf numFmtId="164" fontId="2" fillId="0" borderId="15" xfId="20" applyNumberFormat="1" applyFont="1" applyFill="1" applyBorder="1" applyAlignment="1">
      <alignment horizontal="right" vertical="center"/>
      <protection/>
    </xf>
    <xf numFmtId="164" fontId="1" fillId="6" borderId="0" xfId="20" applyNumberFormat="1" applyFill="1" applyBorder="1">
      <alignment/>
      <protection/>
    </xf>
    <xf numFmtId="164" fontId="2" fillId="6" borderId="0" xfId="20" applyNumberFormat="1" applyFont="1" applyFill="1" applyBorder="1" applyAlignment="1">
      <alignment horizontal="center"/>
      <protection/>
    </xf>
    <xf numFmtId="9" fontId="1" fillId="6" borderId="0" xfId="20" applyNumberFormat="1" applyFill="1" applyBorder="1" applyAlignment="1">
      <alignment horizontal="center"/>
      <protection/>
    </xf>
    <xf numFmtId="164" fontId="1" fillId="6" borderId="0" xfId="20" applyNumberFormat="1" applyFill="1">
      <alignment/>
      <protection/>
    </xf>
    <xf numFmtId="0" fontId="3" fillId="4" borderId="23" xfId="20" applyNumberFormat="1" applyFont="1" applyFill="1" applyBorder="1" applyAlignment="1">
      <alignment horizontal="center" vertical="top" wrapText="1"/>
      <protection/>
    </xf>
    <xf numFmtId="0" fontId="1" fillId="0" borderId="29" xfId="20" applyNumberFormat="1" applyBorder="1">
      <alignment/>
      <protection/>
    </xf>
    <xf numFmtId="49" fontId="1" fillId="0" borderId="0" xfId="20" applyNumberFormat="1" applyBorder="1">
      <alignment/>
      <protection/>
    </xf>
    <xf numFmtId="0" fontId="2" fillId="0" borderId="0" xfId="20" applyNumberFormat="1" applyFont="1" applyBorder="1">
      <alignment/>
      <protection/>
    </xf>
    <xf numFmtId="164" fontId="2" fillId="0" borderId="20" xfId="20" applyNumberFormat="1" applyFont="1" applyBorder="1" applyAlignment="1">
      <alignment horizontal="right" vertical="center"/>
      <protection/>
    </xf>
    <xf numFmtId="164" fontId="2" fillId="0" borderId="20" xfId="20" applyNumberFormat="1" applyFont="1" applyBorder="1" applyAlignment="1">
      <alignment horizontal="right" vertical="center"/>
      <protection/>
    </xf>
    <xf numFmtId="164" fontId="2" fillId="0" borderId="21" xfId="20" applyNumberFormat="1" applyFont="1" applyBorder="1" applyAlignment="1">
      <alignment horizontal="right" vertical="center"/>
      <protection/>
    </xf>
    <xf numFmtId="0" fontId="8" fillId="7" borderId="22" xfId="20" applyNumberFormat="1" applyFont="1" applyFill="1" applyBorder="1">
      <alignment/>
      <protection/>
    </xf>
    <xf numFmtId="0" fontId="1" fillId="7" borderId="23" xfId="20" applyNumberFormat="1" applyFill="1" applyBorder="1">
      <alignment/>
      <protection/>
    </xf>
    <xf numFmtId="0" fontId="8" fillId="7" borderId="23" xfId="20" applyNumberFormat="1" applyFont="1" applyFill="1" applyBorder="1">
      <alignment/>
      <protection/>
    </xf>
    <xf numFmtId="0" fontId="3" fillId="2" borderId="9" xfId="20" applyNumberFormat="1" applyFont="1" applyFill="1" applyBorder="1" applyAlignment="1">
      <alignment horizontal="right" vertical="center" wrapText="1"/>
      <protection/>
    </xf>
    <xf numFmtId="164" fontId="8" fillId="7" borderId="28" xfId="20" applyNumberFormat="1" applyFont="1" applyFill="1" applyBorder="1">
      <alignment/>
      <protection/>
    </xf>
    <xf numFmtId="0" fontId="3" fillId="0" borderId="0" xfId="20" applyNumberFormat="1" applyFont="1" applyFill="1" applyBorder="1" applyAlignment="1">
      <alignment horizontal="left" vertical="top" wrapText="1"/>
      <protection/>
    </xf>
    <xf numFmtId="49" fontId="3" fillId="0" borderId="0" xfId="20" applyNumberFormat="1" applyFont="1" applyFill="1" applyBorder="1" applyAlignment="1">
      <alignment horizontal="right" vertical="top" wrapText="1"/>
      <protection/>
    </xf>
    <xf numFmtId="0" fontId="3" fillId="0" borderId="0" xfId="20" applyNumberFormat="1" applyFont="1" applyFill="1" applyBorder="1" applyAlignment="1">
      <alignment horizontal="right" vertical="top" wrapText="1"/>
      <protection/>
    </xf>
    <xf numFmtId="164" fontId="2" fillId="0" borderId="20" xfId="20" applyNumberFormat="1" applyFont="1" applyFill="1" applyBorder="1" applyAlignment="1">
      <alignment horizontal="right" vertical="center"/>
      <protection/>
    </xf>
    <xf numFmtId="164" fontId="3" fillId="0" borderId="20" xfId="20" applyNumberFormat="1" applyFont="1" applyFill="1" applyBorder="1" applyAlignment="1">
      <alignment horizontal="right" vertical="center" wrapText="1"/>
      <protection/>
    </xf>
    <xf numFmtId="164" fontId="2" fillId="0" borderId="21" xfId="20" applyNumberFormat="1" applyFont="1" applyFill="1" applyBorder="1" applyAlignment="1">
      <alignment horizontal="right" vertical="center"/>
      <protection/>
    </xf>
    <xf numFmtId="0" fontId="5" fillId="2" borderId="13" xfId="20" applyNumberFormat="1" applyFont="1" applyFill="1" applyBorder="1" applyAlignment="1">
      <alignment horizontal="left" vertical="center" wrapText="1"/>
      <protection/>
    </xf>
    <xf numFmtId="0" fontId="1" fillId="0" borderId="13" xfId="20" applyNumberFormat="1" applyBorder="1">
      <alignment/>
      <protection/>
    </xf>
    <xf numFmtId="0" fontId="1" fillId="0" borderId="0" xfId="20" applyNumberFormat="1" applyAlignment="1">
      <alignment horizontal="center"/>
      <protection/>
    </xf>
    <xf numFmtId="0" fontId="11" fillId="2" borderId="22" xfId="20" applyNumberFormat="1" applyFont="1" applyFill="1" applyBorder="1" applyAlignment="1">
      <alignment horizontal="left" vertical="center" wrapText="1"/>
      <protection/>
    </xf>
    <xf numFmtId="0" fontId="11" fillId="2" borderId="23" xfId="20" applyNumberFormat="1" applyFont="1" applyFill="1" applyBorder="1" applyAlignment="1">
      <alignment horizontal="left" vertical="center" wrapText="1"/>
      <protection/>
    </xf>
    <xf numFmtId="0" fontId="11" fillId="2" borderId="28" xfId="20" applyNumberFormat="1" applyFont="1" applyFill="1" applyBorder="1" applyAlignment="1">
      <alignment horizontal="left" vertical="center" wrapText="1"/>
      <protection/>
    </xf>
    <xf numFmtId="0" fontId="3" fillId="4" borderId="22" xfId="20" applyNumberFormat="1" applyFont="1" applyFill="1" applyBorder="1" applyAlignment="1">
      <alignment horizontal="center" vertical="top" wrapText="1"/>
      <protection/>
    </xf>
    <xf numFmtId="0" fontId="3" fillId="4" borderId="23" xfId="20" applyNumberFormat="1" applyFont="1" applyFill="1" applyBorder="1" applyAlignment="1">
      <alignment horizontal="center" vertical="top" wrapText="1"/>
      <protection/>
    </xf>
    <xf numFmtId="0" fontId="3" fillId="4" borderId="30" xfId="20" applyNumberFormat="1" applyFont="1" applyFill="1" applyBorder="1" applyAlignment="1">
      <alignment horizontal="center" vertical="top" wrapText="1"/>
      <protection/>
    </xf>
    <xf numFmtId="164" fontId="1" fillId="0" borderId="23" xfId="20" applyNumberFormat="1" applyFont="1" applyFill="1" applyBorder="1" applyAlignment="1">
      <alignment horizontal="right"/>
      <protection/>
    </xf>
    <xf numFmtId="164" fontId="1" fillId="0" borderId="31" xfId="20" applyNumberFormat="1" applyFont="1" applyFill="1" applyBorder="1" applyAlignment="1">
      <alignment horizontal="right"/>
      <protection/>
    </xf>
    <xf numFmtId="164" fontId="1" fillId="0" borderId="28" xfId="20" applyNumberFormat="1" applyFont="1" applyFill="1" applyBorder="1" applyAlignment="1">
      <alignment horizontal="right"/>
      <protection/>
    </xf>
    <xf numFmtId="164" fontId="8" fillId="5" borderId="23" xfId="20" applyNumberFormat="1" applyFont="1" applyFill="1" applyBorder="1" applyAlignment="1">
      <alignment horizontal="right"/>
      <protection/>
    </xf>
    <xf numFmtId="164" fontId="8" fillId="5" borderId="31" xfId="20" applyNumberFormat="1" applyFont="1" applyFill="1" applyBorder="1" applyAlignment="1">
      <alignment horizontal="right"/>
      <protection/>
    </xf>
    <xf numFmtId="164" fontId="8" fillId="5" borderId="28" xfId="20" applyNumberFormat="1" applyFont="1" applyFill="1" applyBorder="1" applyAlignment="1">
      <alignment horizontal="right"/>
      <protection/>
    </xf>
    <xf numFmtId="0" fontId="6" fillId="0" borderId="0" xfId="20" applyNumberFormat="1" applyFont="1" applyAlignment="1">
      <alignment horizontal="left" wrapText="1"/>
      <protection/>
    </xf>
    <xf numFmtId="164" fontId="1" fillId="0" borderId="23" xfId="20" applyNumberFormat="1" applyFill="1" applyBorder="1" applyAlignment="1">
      <alignment horizontal="right"/>
      <protection/>
    </xf>
    <xf numFmtId="164" fontId="1" fillId="0" borderId="31" xfId="20" applyNumberFormat="1" applyFill="1" applyBorder="1" applyAlignment="1">
      <alignment horizontal="right"/>
      <protection/>
    </xf>
    <xf numFmtId="164" fontId="1" fillId="0" borderId="28" xfId="20" applyNumberForma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2" xfId="20"/>
  </cellStyles>
  <dxfs count="3"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9</xdr:col>
      <xdr:colOff>628650</xdr:colOff>
      <xdr:row>0</xdr:row>
      <xdr:rowOff>1562100</xdr:rowOff>
    </xdr:to>
    <xdr:pic>
      <xdr:nvPicPr>
        <xdr:cNvPr id="2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95250"/>
          <a:ext cx="7286625" cy="146685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view="pageBreakPreview" zoomScaleSheetLayoutView="100" workbookViewId="0" topLeftCell="A1">
      <selection activeCell="M59" sqref="M59"/>
    </sheetView>
  </sheetViews>
  <sheetFormatPr defaultColWidth="9.140625" defaultRowHeight="15"/>
  <cols>
    <col min="1" max="1" width="2.7109375" style="1" customWidth="1"/>
    <col min="2" max="3" width="2.28125" style="2" customWidth="1"/>
    <col min="4" max="4" width="44.57421875" style="2" customWidth="1"/>
    <col min="5" max="5" width="12.28125" style="2" customWidth="1"/>
    <col min="6" max="7" width="9.8515625" style="2" customWidth="1"/>
    <col min="8" max="9" width="9.140625" style="1" customWidth="1"/>
    <col min="10" max="10" width="10.7109375" style="1" bestFit="1" customWidth="1"/>
    <col min="11" max="11" width="9.140625" style="1" customWidth="1"/>
    <col min="12" max="12" width="15.28125" style="1" customWidth="1"/>
    <col min="13" max="13" width="11.421875" style="1" bestFit="1" customWidth="1"/>
    <col min="14" max="15" width="9.140625" style="1" customWidth="1"/>
    <col min="16" max="16" width="9.7109375" style="1" bestFit="1" customWidth="1"/>
    <col min="17" max="16384" width="9.140625" style="1" customWidth="1"/>
  </cols>
  <sheetData>
    <row r="1" spans="2:10" ht="125.25" customHeight="1">
      <c r="B1" s="101"/>
      <c r="C1" s="101"/>
      <c r="D1" s="101"/>
      <c r="E1" s="101"/>
      <c r="F1" s="101"/>
      <c r="G1" s="101"/>
      <c r="H1" s="101"/>
      <c r="I1" s="101"/>
      <c r="J1" s="101"/>
    </row>
    <row r="2" ht="13.5" thickBot="1"/>
    <row r="3" spans="2:14" s="2" customFormat="1" ht="24.75" customHeight="1" thickBot="1">
      <c r="B3" s="102" t="s">
        <v>41</v>
      </c>
      <c r="C3" s="103"/>
      <c r="D3" s="103"/>
      <c r="E3" s="103"/>
      <c r="F3" s="103"/>
      <c r="G3" s="103"/>
      <c r="H3" s="103"/>
      <c r="I3" s="103"/>
      <c r="J3" s="104"/>
      <c r="K3" s="3"/>
      <c r="L3" s="3"/>
      <c r="M3" s="3"/>
      <c r="N3" s="4"/>
    </row>
    <row r="4" spans="2:14" s="2" customFormat="1" ht="24.75" customHeight="1" thickBot="1">
      <c r="B4" s="102" t="s">
        <v>40</v>
      </c>
      <c r="C4" s="103"/>
      <c r="D4" s="103"/>
      <c r="E4" s="103"/>
      <c r="F4" s="103"/>
      <c r="G4" s="103"/>
      <c r="H4" s="103"/>
      <c r="I4" s="103"/>
      <c r="J4" s="104"/>
      <c r="K4" s="3"/>
      <c r="L4" s="3"/>
      <c r="M4" s="3"/>
      <c r="N4" s="4"/>
    </row>
    <row r="5" spans="1:10" ht="13.5" thickBot="1">
      <c r="A5" s="5"/>
      <c r="B5" s="105" t="s">
        <v>0</v>
      </c>
      <c r="C5" s="106"/>
      <c r="D5" s="107"/>
      <c r="E5" s="57" t="s">
        <v>1</v>
      </c>
      <c r="F5" s="57" t="s">
        <v>2</v>
      </c>
      <c r="G5" s="58" t="s">
        <v>3</v>
      </c>
      <c r="H5" s="81" t="s">
        <v>4</v>
      </c>
      <c r="I5" s="81" t="s">
        <v>5</v>
      </c>
      <c r="J5" s="59" t="s">
        <v>6</v>
      </c>
    </row>
    <row r="6" spans="2:14" s="2" customFormat="1" ht="7.5" customHeight="1" thickBot="1">
      <c r="B6" s="17"/>
      <c r="C6" s="3"/>
      <c r="D6" s="3"/>
      <c r="E6" s="3"/>
      <c r="F6" s="3"/>
      <c r="G6" s="3"/>
      <c r="H6" s="3"/>
      <c r="I6" s="3"/>
      <c r="J6" s="82"/>
      <c r="K6" s="3"/>
      <c r="L6" s="3"/>
      <c r="M6" s="3"/>
      <c r="N6" s="3"/>
    </row>
    <row r="7" spans="2:14" s="2" customFormat="1" ht="16.5" customHeight="1" thickBot="1">
      <c r="B7" s="88" t="s">
        <v>36</v>
      </c>
      <c r="C7" s="89"/>
      <c r="D7" s="90"/>
      <c r="E7" s="89"/>
      <c r="F7" s="89"/>
      <c r="G7" s="89"/>
      <c r="H7" s="89"/>
      <c r="I7" s="89"/>
      <c r="J7" s="92">
        <f>SUM(J9:J29)</f>
        <v>0</v>
      </c>
      <c r="K7" s="3"/>
      <c r="L7" s="3"/>
      <c r="M7" s="3"/>
      <c r="N7" s="3"/>
    </row>
    <row r="8" spans="2:14" s="2" customFormat="1" ht="7.5" customHeight="1">
      <c r="B8" s="6"/>
      <c r="C8" s="7"/>
      <c r="D8" s="7"/>
      <c r="E8" s="7"/>
      <c r="F8" s="7"/>
      <c r="G8" s="7"/>
      <c r="H8" s="8"/>
      <c r="I8" s="8"/>
      <c r="J8" s="9"/>
      <c r="K8" s="3"/>
      <c r="L8" s="3"/>
      <c r="M8" s="3"/>
      <c r="N8" s="3"/>
    </row>
    <row r="9" spans="2:14" s="2" customFormat="1" ht="16.5" customHeight="1">
      <c r="B9" s="10"/>
      <c r="C9" s="99" t="s">
        <v>22</v>
      </c>
      <c r="D9" s="100"/>
      <c r="E9" s="100"/>
      <c r="F9" s="100"/>
      <c r="G9" s="100"/>
      <c r="H9" s="63"/>
      <c r="I9" s="63"/>
      <c r="J9" s="64"/>
      <c r="K9" s="3"/>
      <c r="L9" s="3"/>
      <c r="M9" s="3"/>
      <c r="N9" s="24"/>
    </row>
    <row r="10" spans="2:16" s="68" customFormat="1" ht="15">
      <c r="B10" s="69"/>
      <c r="C10" s="70"/>
      <c r="D10" s="71" t="s">
        <v>23</v>
      </c>
      <c r="E10" s="72" t="s">
        <v>24</v>
      </c>
      <c r="F10" s="73">
        <v>8</v>
      </c>
      <c r="G10" s="73" t="s">
        <v>8</v>
      </c>
      <c r="H10" s="74"/>
      <c r="I10" s="75"/>
      <c r="J10" s="76">
        <f aca="true" t="shared" si="0" ref="J10:J11">(I10+H10)*F10</f>
        <v>0</v>
      </c>
      <c r="K10" s="77"/>
      <c r="L10" s="78"/>
      <c r="M10" s="79"/>
      <c r="N10" s="78"/>
      <c r="P10" s="80"/>
    </row>
    <row r="11" spans="2:16" s="68" customFormat="1" ht="15">
      <c r="B11" s="69"/>
      <c r="C11" s="70"/>
      <c r="D11" s="71" t="s">
        <v>25</v>
      </c>
      <c r="E11" s="73">
        <v>20</v>
      </c>
      <c r="F11" s="73">
        <v>1</v>
      </c>
      <c r="G11" s="73" t="s">
        <v>8</v>
      </c>
      <c r="H11" s="74"/>
      <c r="I11" s="75"/>
      <c r="J11" s="76">
        <f t="shared" si="0"/>
        <v>0</v>
      </c>
      <c r="K11" s="77"/>
      <c r="L11" s="78"/>
      <c r="M11" s="79"/>
      <c r="N11" s="78"/>
      <c r="P11" s="80"/>
    </row>
    <row r="12" spans="2:11" ht="4.5" customHeight="1">
      <c r="B12" s="25"/>
      <c r="C12" s="3"/>
      <c r="D12" s="29"/>
      <c r="E12" s="30"/>
      <c r="F12" s="20"/>
      <c r="G12" s="20"/>
      <c r="H12" s="21"/>
      <c r="I12" s="31"/>
      <c r="J12" s="23"/>
      <c r="K12" s="28"/>
    </row>
    <row r="13" spans="2:11" ht="15">
      <c r="B13" s="25"/>
      <c r="C13" s="3"/>
      <c r="D13" s="65"/>
      <c r="E13" s="66"/>
      <c r="F13" s="20"/>
      <c r="G13" s="20"/>
      <c r="H13" s="21"/>
      <c r="I13" s="22"/>
      <c r="J13" s="23"/>
      <c r="K13" s="28"/>
    </row>
    <row r="14" spans="2:11" ht="15">
      <c r="B14" s="32"/>
      <c r="C14" s="99" t="s">
        <v>9</v>
      </c>
      <c r="D14" s="99"/>
      <c r="E14" s="99"/>
      <c r="F14" s="20"/>
      <c r="G14" s="20"/>
      <c r="H14" s="21"/>
      <c r="I14" s="22"/>
      <c r="J14" s="23"/>
      <c r="K14" s="28"/>
    </row>
    <row r="15" spans="2:16" ht="15">
      <c r="B15" s="25"/>
      <c r="C15" s="3"/>
      <c r="D15" s="33" t="s">
        <v>10</v>
      </c>
      <c r="E15" s="34"/>
      <c r="F15" s="35">
        <v>1</v>
      </c>
      <c r="G15" s="36" t="s">
        <v>11</v>
      </c>
      <c r="H15" s="15"/>
      <c r="I15" s="26"/>
      <c r="J15" s="23">
        <f>(I15+H15)*F15</f>
        <v>0</v>
      </c>
      <c r="K15" s="28"/>
      <c r="P15" s="28"/>
    </row>
    <row r="16" spans="2:16" ht="15">
      <c r="B16" s="25"/>
      <c r="C16" s="3"/>
      <c r="D16" s="37" t="s">
        <v>12</v>
      </c>
      <c r="E16" s="38"/>
      <c r="F16" s="39">
        <v>1</v>
      </c>
      <c r="G16" s="40" t="s">
        <v>11</v>
      </c>
      <c r="H16" s="15"/>
      <c r="I16" s="15"/>
      <c r="J16" s="23">
        <f>(I16+H16)*F16</f>
        <v>0</v>
      </c>
      <c r="K16" s="28"/>
      <c r="P16" s="28"/>
    </row>
    <row r="17" spans="2:16" ht="15">
      <c r="B17" s="25"/>
      <c r="C17" s="3"/>
      <c r="D17" s="37" t="s">
        <v>13</v>
      </c>
      <c r="E17" s="38"/>
      <c r="F17" s="39">
        <v>10</v>
      </c>
      <c r="G17" s="40" t="s">
        <v>14</v>
      </c>
      <c r="H17" s="15"/>
      <c r="I17" s="26"/>
      <c r="J17" s="23">
        <f>(I17+H17)*F17</f>
        <v>0</v>
      </c>
      <c r="K17" s="28"/>
      <c r="P17" s="28"/>
    </row>
    <row r="18" spans="2:16" ht="15">
      <c r="B18" s="25"/>
      <c r="C18" s="3"/>
      <c r="D18" s="37" t="s">
        <v>15</v>
      </c>
      <c r="E18" s="38"/>
      <c r="F18" s="39">
        <v>1</v>
      </c>
      <c r="G18" s="40" t="s">
        <v>11</v>
      </c>
      <c r="H18" s="15"/>
      <c r="I18" s="26"/>
      <c r="J18" s="27">
        <f>(I18+H18)*F18</f>
        <v>0</v>
      </c>
      <c r="K18" s="28"/>
      <c r="P18" s="28"/>
    </row>
    <row r="19" spans="2:16" ht="15" hidden="1">
      <c r="B19" s="25"/>
      <c r="C19" s="3"/>
      <c r="D19" s="4"/>
      <c r="E19" s="83"/>
      <c r="F19" s="84"/>
      <c r="G19" s="41"/>
      <c r="H19" s="85"/>
      <c r="I19" s="86"/>
      <c r="J19" s="87"/>
      <c r="K19" s="28"/>
      <c r="P19" s="28"/>
    </row>
    <row r="20" spans="2:16" ht="12.75" customHeight="1" hidden="1">
      <c r="B20" s="10"/>
      <c r="C20" s="99" t="s">
        <v>19</v>
      </c>
      <c r="D20" s="100"/>
      <c r="E20" s="100"/>
      <c r="F20" s="100"/>
      <c r="G20" s="100"/>
      <c r="H20" s="15"/>
      <c r="I20" s="16"/>
      <c r="J20" s="27"/>
      <c r="K20" s="28"/>
      <c r="P20" s="28"/>
    </row>
    <row r="21" spans="2:16" ht="22.5" hidden="1">
      <c r="B21" s="11"/>
      <c r="C21" s="12"/>
      <c r="D21" s="13" t="s">
        <v>20</v>
      </c>
      <c r="E21" s="14"/>
      <c r="F21" s="91">
        <v>0</v>
      </c>
      <c r="G21" s="91" t="s">
        <v>7</v>
      </c>
      <c r="H21" s="15">
        <v>0</v>
      </c>
      <c r="I21" s="16">
        <v>49</v>
      </c>
      <c r="J21" s="27">
        <f>(I21+H21)*F21</f>
        <v>0</v>
      </c>
      <c r="K21" s="28"/>
      <c r="P21" s="28"/>
    </row>
    <row r="22" spans="2:16" ht="15" hidden="1">
      <c r="B22" s="17"/>
      <c r="C22" s="3"/>
      <c r="D22" s="18"/>
      <c r="E22" s="14"/>
      <c r="F22" s="14"/>
      <c r="G22" s="14"/>
      <c r="H22" s="15"/>
      <c r="I22" s="16"/>
      <c r="J22" s="27"/>
      <c r="K22" s="28"/>
      <c r="P22" s="28"/>
    </row>
    <row r="23" spans="2:16" ht="15" hidden="1">
      <c r="B23" s="6"/>
      <c r="C23" s="7"/>
      <c r="D23" s="19"/>
      <c r="E23" s="20"/>
      <c r="F23" s="20"/>
      <c r="G23" s="20"/>
      <c r="H23" s="21"/>
      <c r="I23" s="22"/>
      <c r="J23" s="23"/>
      <c r="K23" s="28"/>
      <c r="P23" s="28"/>
    </row>
    <row r="24" spans="2:16" ht="15" hidden="1">
      <c r="B24" s="10"/>
      <c r="C24" s="99" t="s">
        <v>26</v>
      </c>
      <c r="D24" s="100"/>
      <c r="E24" s="100"/>
      <c r="F24" s="100"/>
      <c r="G24" s="100"/>
      <c r="H24" s="63"/>
      <c r="I24" s="63"/>
      <c r="J24" s="64"/>
      <c r="K24" s="28"/>
      <c r="P24" s="28"/>
    </row>
    <row r="25" spans="2:16" ht="15" hidden="1">
      <c r="B25" s="69"/>
      <c r="C25" s="70"/>
      <c r="D25" s="71" t="s">
        <v>27</v>
      </c>
      <c r="E25" s="72"/>
      <c r="F25" s="73">
        <v>0</v>
      </c>
      <c r="G25" s="73" t="s">
        <v>11</v>
      </c>
      <c r="H25" s="74">
        <v>0</v>
      </c>
      <c r="I25" s="74">
        <f>8*5</f>
        <v>40</v>
      </c>
      <c r="J25" s="76">
        <f aca="true" t="shared" si="1" ref="J25:J27">(I25+H25)*F25</f>
        <v>0</v>
      </c>
      <c r="K25" s="28"/>
      <c r="P25" s="28"/>
    </row>
    <row r="26" spans="2:16" ht="15" hidden="1">
      <c r="B26" s="25"/>
      <c r="C26" s="3"/>
      <c r="D26" s="71" t="s">
        <v>28</v>
      </c>
      <c r="E26" s="72"/>
      <c r="F26" s="73">
        <v>0</v>
      </c>
      <c r="G26" s="73" t="s">
        <v>11</v>
      </c>
      <c r="H26" s="74">
        <f>8*4</f>
        <v>32</v>
      </c>
      <c r="I26" s="75">
        <f>8*10</f>
        <v>80</v>
      </c>
      <c r="J26" s="76">
        <f t="shared" si="1"/>
        <v>0</v>
      </c>
      <c r="K26" s="28"/>
      <c r="P26" s="28"/>
    </row>
    <row r="27" spans="2:16" ht="15" hidden="1">
      <c r="B27" s="25"/>
      <c r="C27" s="3"/>
      <c r="D27" s="71" t="s">
        <v>21</v>
      </c>
      <c r="E27" s="72"/>
      <c r="F27" s="73">
        <v>0</v>
      </c>
      <c r="G27" s="73" t="s">
        <v>11</v>
      </c>
      <c r="H27" s="74">
        <v>19</v>
      </c>
      <c r="I27" s="75">
        <v>29</v>
      </c>
      <c r="J27" s="76">
        <f t="shared" si="1"/>
        <v>0</v>
      </c>
      <c r="K27" s="28"/>
      <c r="P27" s="28"/>
    </row>
    <row r="28" spans="2:16" ht="15" hidden="1">
      <c r="B28" s="25"/>
      <c r="C28" s="3"/>
      <c r="D28" s="71"/>
      <c r="E28" s="72"/>
      <c r="F28" s="73"/>
      <c r="G28" s="73"/>
      <c r="H28" s="74"/>
      <c r="I28" s="75"/>
      <c r="J28" s="76"/>
      <c r="K28" s="28"/>
      <c r="P28" s="28"/>
    </row>
    <row r="29" spans="2:16" ht="15" hidden="1">
      <c r="B29" s="25"/>
      <c r="C29" s="3"/>
      <c r="D29" s="71"/>
      <c r="E29" s="72"/>
      <c r="F29" s="73"/>
      <c r="G29" s="73"/>
      <c r="H29" s="74"/>
      <c r="I29" s="75"/>
      <c r="J29" s="76"/>
      <c r="K29" s="28"/>
      <c r="P29" s="28"/>
    </row>
    <row r="30" spans="2:16" ht="13.5" thickBot="1">
      <c r="B30" s="25"/>
      <c r="C30" s="3"/>
      <c r="D30" s="93"/>
      <c r="E30" s="94"/>
      <c r="F30" s="95"/>
      <c r="G30" s="95"/>
      <c r="H30" s="96"/>
      <c r="I30" s="97"/>
      <c r="J30" s="98"/>
      <c r="K30" s="28"/>
      <c r="P30" s="28"/>
    </row>
    <row r="31" spans="2:16" ht="13.5" thickBot="1">
      <c r="B31" s="88" t="s">
        <v>29</v>
      </c>
      <c r="C31" s="89"/>
      <c r="D31" s="90"/>
      <c r="E31" s="89"/>
      <c r="F31" s="89"/>
      <c r="G31" s="89"/>
      <c r="H31" s="89"/>
      <c r="I31" s="89"/>
      <c r="J31" s="92">
        <f>SUM(J33:J41)</f>
        <v>0</v>
      </c>
      <c r="K31" s="28"/>
      <c r="P31" s="28"/>
    </row>
    <row r="32" spans="2:16" ht="15">
      <c r="B32" s="25"/>
      <c r="C32" s="3"/>
      <c r="D32" s="4"/>
      <c r="E32" s="83"/>
      <c r="F32" s="84"/>
      <c r="G32" s="41"/>
      <c r="H32" s="85"/>
      <c r="I32" s="86"/>
      <c r="J32" s="87"/>
      <c r="K32" s="28"/>
      <c r="P32" s="28"/>
    </row>
    <row r="33" spans="2:16" ht="15">
      <c r="B33" s="11"/>
      <c r="C33" s="12"/>
      <c r="D33" s="71" t="s">
        <v>27</v>
      </c>
      <c r="E33" s="72"/>
      <c r="F33" s="73">
        <f>SUM(F34:F40)</f>
        <v>173</v>
      </c>
      <c r="G33" s="73" t="s">
        <v>8</v>
      </c>
      <c r="H33" s="74"/>
      <c r="I33" s="75"/>
      <c r="J33" s="76">
        <f aca="true" t="shared" si="2" ref="J33:J40">(I33+H33)*F33</f>
        <v>0</v>
      </c>
      <c r="K33" s="28"/>
      <c r="P33" s="28"/>
    </row>
    <row r="34" spans="2:16" ht="15">
      <c r="B34" s="17"/>
      <c r="C34" s="3"/>
      <c r="D34" s="71" t="s">
        <v>37</v>
      </c>
      <c r="E34" s="72"/>
      <c r="F34" s="73">
        <v>29</v>
      </c>
      <c r="G34" s="73" t="s">
        <v>8</v>
      </c>
      <c r="H34" s="74"/>
      <c r="I34" s="75"/>
      <c r="J34" s="76">
        <f aca="true" t="shared" si="3" ref="J34">(I34+H34)*F34</f>
        <v>0</v>
      </c>
      <c r="K34" s="28"/>
      <c r="P34" s="28"/>
    </row>
    <row r="35" spans="2:16" ht="15">
      <c r="B35" s="69"/>
      <c r="C35" s="70"/>
      <c r="D35" s="71" t="s">
        <v>30</v>
      </c>
      <c r="E35" s="72"/>
      <c r="F35" s="73">
        <v>56</v>
      </c>
      <c r="G35" s="73" t="s">
        <v>8</v>
      </c>
      <c r="H35" s="74"/>
      <c r="I35" s="75"/>
      <c r="J35" s="76">
        <f t="shared" si="2"/>
        <v>0</v>
      </c>
      <c r="K35" s="28"/>
      <c r="P35" s="28"/>
    </row>
    <row r="36" spans="2:16" ht="15">
      <c r="B36" s="25"/>
      <c r="C36" s="3"/>
      <c r="D36" s="71" t="s">
        <v>31</v>
      </c>
      <c r="E36" s="72"/>
      <c r="F36" s="73">
        <v>44</v>
      </c>
      <c r="G36" s="73" t="s">
        <v>8</v>
      </c>
      <c r="H36" s="74"/>
      <c r="I36" s="75"/>
      <c r="J36" s="76">
        <f t="shared" si="2"/>
        <v>0</v>
      </c>
      <c r="K36" s="28"/>
      <c r="P36" s="28"/>
    </row>
    <row r="37" spans="2:16" ht="15">
      <c r="B37" s="25"/>
      <c r="C37" s="3"/>
      <c r="D37" s="71" t="s">
        <v>32</v>
      </c>
      <c r="E37" s="72"/>
      <c r="F37" s="73">
        <v>25</v>
      </c>
      <c r="G37" s="73" t="s">
        <v>8</v>
      </c>
      <c r="H37" s="74"/>
      <c r="I37" s="75"/>
      <c r="J37" s="76">
        <f t="shared" si="2"/>
        <v>0</v>
      </c>
      <c r="K37" s="28"/>
      <c r="P37" s="28"/>
    </row>
    <row r="38" spans="2:16" ht="15">
      <c r="B38" s="25"/>
      <c r="C38" s="3"/>
      <c r="D38" s="71" t="s">
        <v>33</v>
      </c>
      <c r="E38" s="72"/>
      <c r="F38" s="73">
        <v>19</v>
      </c>
      <c r="G38" s="73" t="s">
        <v>8</v>
      </c>
      <c r="H38" s="74"/>
      <c r="I38" s="75"/>
      <c r="J38" s="76">
        <f t="shared" si="2"/>
        <v>0</v>
      </c>
      <c r="K38" s="28"/>
      <c r="P38" s="28"/>
    </row>
    <row r="39" spans="2:16" ht="15" hidden="1">
      <c r="B39" s="25"/>
      <c r="C39" s="3"/>
      <c r="D39" s="71" t="s">
        <v>34</v>
      </c>
      <c r="E39" s="72"/>
      <c r="F39" s="73">
        <v>0</v>
      </c>
      <c r="G39" s="73" t="s">
        <v>8</v>
      </c>
      <c r="H39" s="74"/>
      <c r="I39" s="75"/>
      <c r="J39" s="76">
        <f t="shared" si="2"/>
        <v>0</v>
      </c>
      <c r="K39" s="28"/>
      <c r="P39" s="28"/>
    </row>
    <row r="40" spans="2:16" ht="15" hidden="1">
      <c r="B40" s="25"/>
      <c r="C40" s="3"/>
      <c r="D40" s="71" t="s">
        <v>35</v>
      </c>
      <c r="E40" s="72"/>
      <c r="F40" s="73">
        <v>0</v>
      </c>
      <c r="G40" s="73" t="s">
        <v>8</v>
      </c>
      <c r="H40" s="74"/>
      <c r="I40" s="75"/>
      <c r="J40" s="76">
        <f t="shared" si="2"/>
        <v>0</v>
      </c>
      <c r="K40" s="28"/>
      <c r="P40" s="28"/>
    </row>
    <row r="41" spans="2:16" ht="15">
      <c r="B41" s="25"/>
      <c r="C41" s="3"/>
      <c r="D41" s="33" t="s">
        <v>10</v>
      </c>
      <c r="E41" s="34"/>
      <c r="F41" s="35">
        <v>1</v>
      </c>
      <c r="G41" s="36" t="s">
        <v>11</v>
      </c>
      <c r="H41" s="15"/>
      <c r="I41" s="26"/>
      <c r="J41" s="23">
        <f>(I41+H41)*F41</f>
        <v>0</v>
      </c>
      <c r="K41" s="28"/>
      <c r="P41" s="28"/>
    </row>
    <row r="42" spans="2:16" ht="13.5" thickBot="1">
      <c r="B42" s="25"/>
      <c r="C42" s="3"/>
      <c r="D42" s="93"/>
      <c r="E42" s="94"/>
      <c r="F42" s="95"/>
      <c r="G42" s="95"/>
      <c r="H42" s="96"/>
      <c r="I42" s="97"/>
      <c r="J42" s="98"/>
      <c r="K42" s="28"/>
      <c r="P42" s="28"/>
    </row>
    <row r="43" spans="2:16" ht="13.5" thickBot="1">
      <c r="B43" s="88" t="s">
        <v>39</v>
      </c>
      <c r="C43" s="89"/>
      <c r="D43" s="90"/>
      <c r="E43" s="89"/>
      <c r="F43" s="89"/>
      <c r="G43" s="89"/>
      <c r="H43" s="89"/>
      <c r="I43" s="89"/>
      <c r="J43" s="92">
        <f>SUM(J45:J51)</f>
        <v>0</v>
      </c>
      <c r="K43" s="28"/>
      <c r="P43" s="28"/>
    </row>
    <row r="44" spans="2:16" ht="15">
      <c r="B44" s="25"/>
      <c r="C44" s="3"/>
      <c r="D44" s="4"/>
      <c r="E44" s="83"/>
      <c r="F44" s="84"/>
      <c r="G44" s="41"/>
      <c r="H44" s="85"/>
      <c r="I44" s="86"/>
      <c r="J44" s="87"/>
      <c r="K44" s="28"/>
      <c r="P44" s="28"/>
    </row>
    <row r="45" spans="2:16" ht="15">
      <c r="B45" s="11"/>
      <c r="C45" s="12"/>
      <c r="D45" s="71" t="s">
        <v>27</v>
      </c>
      <c r="E45" s="72"/>
      <c r="F45" s="73">
        <v>160</v>
      </c>
      <c r="G45" s="73" t="s">
        <v>8</v>
      </c>
      <c r="H45" s="74"/>
      <c r="I45" s="75"/>
      <c r="J45" s="76">
        <f aca="true" t="shared" si="4" ref="J45:J50">(I45+H45)*F45</f>
        <v>0</v>
      </c>
      <c r="K45" s="28"/>
      <c r="P45" s="28"/>
    </row>
    <row r="46" spans="2:16" ht="15">
      <c r="B46" s="69"/>
      <c r="C46" s="70"/>
      <c r="D46" s="71" t="s">
        <v>30</v>
      </c>
      <c r="E46" s="72"/>
      <c r="F46" s="73">
        <v>80</v>
      </c>
      <c r="G46" s="73" t="s">
        <v>8</v>
      </c>
      <c r="H46" s="74"/>
      <c r="I46" s="75"/>
      <c r="J46" s="76">
        <f t="shared" si="4"/>
        <v>0</v>
      </c>
      <c r="K46" s="28"/>
      <c r="O46" s="28"/>
      <c r="P46" s="28"/>
    </row>
    <row r="47" spans="2:16" ht="15">
      <c r="B47" s="25"/>
      <c r="C47" s="3"/>
      <c r="D47" s="71" t="s">
        <v>31</v>
      </c>
      <c r="E47" s="72"/>
      <c r="F47" s="73">
        <v>80</v>
      </c>
      <c r="G47" s="73" t="s">
        <v>8</v>
      </c>
      <c r="H47" s="74"/>
      <c r="I47" s="75"/>
      <c r="J47" s="76">
        <f t="shared" si="4"/>
        <v>0</v>
      </c>
      <c r="K47" s="28"/>
      <c r="P47" s="28"/>
    </row>
    <row r="48" spans="2:16" ht="15" hidden="1">
      <c r="B48" s="25"/>
      <c r="C48" s="3"/>
      <c r="D48" s="71" t="s">
        <v>32</v>
      </c>
      <c r="E48" s="72"/>
      <c r="F48" s="73"/>
      <c r="G48" s="73" t="s">
        <v>8</v>
      </c>
      <c r="H48" s="74"/>
      <c r="I48" s="75"/>
      <c r="J48" s="76">
        <f t="shared" si="4"/>
        <v>0</v>
      </c>
      <c r="K48" s="28"/>
      <c r="P48" s="28"/>
    </row>
    <row r="49" spans="2:16" ht="15" hidden="1">
      <c r="B49" s="25"/>
      <c r="C49" s="3"/>
      <c r="D49" s="71" t="s">
        <v>33</v>
      </c>
      <c r="E49" s="72"/>
      <c r="F49" s="73"/>
      <c r="G49" s="73" t="s">
        <v>8</v>
      </c>
      <c r="H49" s="74"/>
      <c r="I49" s="75"/>
      <c r="J49" s="76">
        <f t="shared" si="4"/>
        <v>0</v>
      </c>
      <c r="K49" s="28"/>
      <c r="P49" s="28"/>
    </row>
    <row r="50" spans="2:16" ht="15" hidden="1">
      <c r="B50" s="25"/>
      <c r="C50" s="3"/>
      <c r="D50" s="71" t="s">
        <v>34</v>
      </c>
      <c r="E50" s="72"/>
      <c r="F50" s="73"/>
      <c r="G50" s="73" t="s">
        <v>8</v>
      </c>
      <c r="H50" s="74"/>
      <c r="I50" s="75"/>
      <c r="J50" s="76">
        <f t="shared" si="4"/>
        <v>0</v>
      </c>
      <c r="K50" s="28"/>
      <c r="P50" s="28"/>
    </row>
    <row r="51" spans="2:16" ht="15">
      <c r="B51" s="25"/>
      <c r="C51" s="3"/>
      <c r="D51" s="33" t="s">
        <v>10</v>
      </c>
      <c r="E51" s="34"/>
      <c r="F51" s="35">
        <v>1</v>
      </c>
      <c r="G51" s="36" t="s">
        <v>11</v>
      </c>
      <c r="H51" s="15"/>
      <c r="I51" s="26"/>
      <c r="J51" s="23">
        <f>(I51+H51)*F51</f>
        <v>0</v>
      </c>
      <c r="K51" s="28"/>
      <c r="P51" s="28"/>
    </row>
    <row r="52" spans="2:16" ht="13.5" thickBot="1">
      <c r="B52" s="25"/>
      <c r="C52" s="3"/>
      <c r="D52" s="93"/>
      <c r="E52" s="94"/>
      <c r="F52" s="95"/>
      <c r="G52" s="95"/>
      <c r="H52" s="96"/>
      <c r="I52" s="97"/>
      <c r="J52" s="98"/>
      <c r="K52" s="28"/>
      <c r="P52" s="28"/>
    </row>
    <row r="53" spans="2:16" ht="15" hidden="1">
      <c r="B53" s="25"/>
      <c r="C53" s="3"/>
      <c r="D53" s="93"/>
      <c r="E53" s="94"/>
      <c r="F53" s="95"/>
      <c r="G53" s="95"/>
      <c r="H53" s="96"/>
      <c r="I53" s="97"/>
      <c r="J53" s="98"/>
      <c r="K53" s="28"/>
      <c r="P53" s="28"/>
    </row>
    <row r="54" spans="2:11" ht="15" customHeight="1" hidden="1" thickBot="1">
      <c r="B54" s="25"/>
      <c r="C54" s="3"/>
      <c r="D54" s="4"/>
      <c r="E54" s="3"/>
      <c r="F54" s="3"/>
      <c r="G54" s="41"/>
      <c r="H54" s="42"/>
      <c r="I54" s="43"/>
      <c r="J54" s="44"/>
      <c r="K54" s="28"/>
    </row>
    <row r="55" spans="2:16" ht="13.5" thickBot="1">
      <c r="B55" s="25"/>
      <c r="C55" s="3"/>
      <c r="D55" s="45" t="s">
        <v>16</v>
      </c>
      <c r="E55" s="46"/>
      <c r="F55" s="47"/>
      <c r="G55" s="108"/>
      <c r="H55" s="109"/>
      <c r="I55" s="108">
        <f>SUM(J43,J31,J7)</f>
        <v>0</v>
      </c>
      <c r="J55" s="110"/>
      <c r="K55" s="28"/>
      <c r="M55" s="28"/>
      <c r="P55" s="28"/>
    </row>
    <row r="56" spans="2:11" ht="13.5" thickBot="1">
      <c r="B56" s="25"/>
      <c r="C56" s="3"/>
      <c r="D56" s="45" t="s">
        <v>17</v>
      </c>
      <c r="E56" s="48"/>
      <c r="F56" s="49"/>
      <c r="G56" s="115"/>
      <c r="H56" s="116"/>
      <c r="I56" s="115">
        <f>I55*0.2</f>
        <v>0</v>
      </c>
      <c r="J56" s="117"/>
      <c r="K56" s="28"/>
    </row>
    <row r="57" spans="2:13" ht="13.5" thickBot="1">
      <c r="B57" s="50"/>
      <c r="C57" s="51"/>
      <c r="D57" s="60" t="s">
        <v>38</v>
      </c>
      <c r="E57" s="61"/>
      <c r="F57" s="62"/>
      <c r="G57" s="111"/>
      <c r="H57" s="112"/>
      <c r="I57" s="111">
        <f>I56+I55</f>
        <v>0</v>
      </c>
      <c r="J57" s="113"/>
      <c r="K57" s="28"/>
      <c r="L57" s="28"/>
      <c r="M57" s="28"/>
    </row>
    <row r="58" spans="4:11" ht="15">
      <c r="D58" s="4"/>
      <c r="E58" s="3"/>
      <c r="F58" s="3"/>
      <c r="G58" s="41"/>
      <c r="H58" s="5"/>
      <c r="I58" s="52"/>
      <c r="J58" s="53"/>
      <c r="K58" s="28"/>
    </row>
    <row r="60" ht="15">
      <c r="D60" s="54"/>
    </row>
    <row r="61" spans="2:9" ht="30" customHeight="1">
      <c r="B61" s="55" t="s">
        <v>18</v>
      </c>
      <c r="D61" s="114"/>
      <c r="E61" s="114"/>
      <c r="F61" s="114"/>
      <c r="G61" s="114"/>
      <c r="H61" s="114"/>
      <c r="I61" s="114"/>
    </row>
    <row r="69" spans="1:16" s="2" customFormat="1" ht="15">
      <c r="A69" s="1"/>
      <c r="D69" s="56"/>
      <c r="F69" s="67"/>
      <c r="H69" s="1"/>
      <c r="I69" s="1"/>
      <c r="J69" s="1"/>
      <c r="K69" s="1"/>
      <c r="L69" s="1"/>
      <c r="M69" s="1"/>
      <c r="N69" s="1"/>
      <c r="O69" s="1"/>
      <c r="P69" s="1"/>
    </row>
    <row r="71" spans="1:16" s="2" customFormat="1" ht="15">
      <c r="A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5">
    <mergeCell ref="G57:H57"/>
    <mergeCell ref="I57:J57"/>
    <mergeCell ref="D61:I61"/>
    <mergeCell ref="G56:H56"/>
    <mergeCell ref="I56:J56"/>
    <mergeCell ref="C14:E14"/>
    <mergeCell ref="C20:G20"/>
    <mergeCell ref="C24:G24"/>
    <mergeCell ref="G55:H55"/>
    <mergeCell ref="I55:J55"/>
    <mergeCell ref="C9:G9"/>
    <mergeCell ref="B1:J1"/>
    <mergeCell ref="B3:J3"/>
    <mergeCell ref="B4:J4"/>
    <mergeCell ref="B5:D5"/>
  </mergeCells>
  <conditionalFormatting sqref="B15:J18">
    <cfRule type="expression" priority="3" dxfId="0">
      <formula>AND($F15=0)</formula>
    </cfRule>
  </conditionalFormatting>
  <conditionalFormatting sqref="D41:J41">
    <cfRule type="expression" priority="2" dxfId="0">
      <formula>AND($F41=0)</formula>
    </cfRule>
  </conditionalFormatting>
  <conditionalFormatting sqref="D51:J51">
    <cfRule type="expression" priority="1" dxfId="0">
      <formula>AND($F51=0)</formula>
    </cfRule>
  </conditionalFormatting>
  <printOptions horizontalCentered="1"/>
  <pageMargins left="0.4724409448818898" right="0.3937007874015748" top="0.15748031496062992" bottom="0.5905511811023623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správca</dc:creator>
  <cp:keywords/>
  <dc:description/>
  <cp:lastModifiedBy>Ivana Molnárová</cp:lastModifiedBy>
  <cp:lastPrinted>2015-10-06T15:08:53Z</cp:lastPrinted>
  <dcterms:created xsi:type="dcterms:W3CDTF">2013-01-28T12:41:14Z</dcterms:created>
  <dcterms:modified xsi:type="dcterms:W3CDTF">2015-11-09T12:44:44Z</dcterms:modified>
  <cp:category/>
  <cp:version/>
  <cp:contentType/>
  <cp:contentStatus/>
</cp:coreProperties>
</file>