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65521" yWindow="45" windowWidth="12000" windowHeight="10110" firstSheet="3" activeTab="3"/>
  </bookViews>
  <sheets>
    <sheet name="Hárok1" sheetId="1" state="hidden" r:id="rId1"/>
    <sheet name="OKNÁ - Študentská 29-33 SAIGON" sheetId="4" state="hidden" r:id="rId2"/>
    <sheet name="OKNÁ - Študentská 43-45 ROSA" sheetId="5" state="hidden" r:id="rId3"/>
    <sheet name="OKNÁ - Študentská 43-45 " sheetId="6" r:id="rId4"/>
    <sheet name="Hárok2" sheetId="2" r:id="rId5"/>
    <sheet name="Hárok3" sheetId="3" r:id="rId6"/>
  </sheets>
  <definedNames>
    <definedName name="_xlnm.Print_Area" localSheetId="0">'Hárok1'!$Z$1:$AS$87</definedName>
    <definedName name="_xlnm.Print_Area" localSheetId="1">'OKNÁ - Študentská 29-33 SAIGON'!$A$1:$R$75</definedName>
    <definedName name="_xlnm.Print_Area" localSheetId="3">'OKNÁ - Študentská 43-45 '!$A$1:$T$169</definedName>
    <definedName name="_xlnm.Print_Area" localSheetId="2">'OKNÁ - Študentská 43-45 ROSA'!$A$1:$T$175</definedName>
  </definedNames>
  <calcPr calcId="145621"/>
</workbook>
</file>

<file path=xl/sharedStrings.xml><?xml version="1.0" encoding="utf-8"?>
<sst xmlns="http://schemas.openxmlformats.org/spreadsheetml/2006/main" count="270" uniqueCount="106">
  <si>
    <t>7 ks</t>
  </si>
  <si>
    <t>1 ks</t>
  </si>
  <si>
    <t>Predpokladaný rozpočtový náklad:</t>
  </si>
  <si>
    <t>okno</t>
  </si>
  <si>
    <t>plocha</t>
  </si>
  <si>
    <t>celková cena</t>
  </si>
  <si>
    <t>1,15x1,45</t>
  </si>
  <si>
    <t>počet</t>
  </si>
  <si>
    <t>1,6x1,15</t>
  </si>
  <si>
    <t>1,7x1,45</t>
  </si>
  <si>
    <t>1,5x1,7</t>
  </si>
  <si>
    <t>1,15x1,5</t>
  </si>
  <si>
    <t>1,4x1,15</t>
  </si>
  <si>
    <t>1,65x1,15</t>
  </si>
  <si>
    <t>1,6x1,9</t>
  </si>
  <si>
    <t>1,4x1,9</t>
  </si>
  <si>
    <t>1,465x1,7</t>
  </si>
  <si>
    <t>m</t>
  </si>
  <si>
    <t>dĺžka</t>
  </si>
  <si>
    <t>parapet</t>
  </si>
  <si>
    <t>vnút</t>
  </si>
  <si>
    <t>vonk</t>
  </si>
  <si>
    <t>žalúzia</t>
  </si>
  <si>
    <t>ks</t>
  </si>
  <si>
    <t>maliarske a murárske práce</t>
  </si>
  <si>
    <t>€ /m2 DPH</t>
  </si>
  <si>
    <t>e /m2 DPH</t>
  </si>
  <si>
    <t>€/m DPH</t>
  </si>
  <si>
    <t>odvoz a likvidácia</t>
  </si>
  <si>
    <t>€/ks</t>
  </si>
  <si>
    <t>s PDH</t>
  </si>
  <si>
    <t>bez DPH</t>
  </si>
  <si>
    <t xml:space="preserve"> - stavebná hĺbka 70-75 mm</t>
  </si>
  <si>
    <t xml:space="preserve"> - plastové okná bielej farby</t>
  </si>
  <si>
    <t xml:space="preserve"> - profil: minimálne 5 komorový</t>
  </si>
  <si>
    <r>
      <t xml:space="preserve"> - maximálna hodnota súčiniteľa prechodu tepla U</t>
    </r>
    <r>
      <rPr>
        <vertAlign val="subscript"/>
        <sz val="11"/>
        <color theme="1"/>
        <rFont val="Verdana"/>
        <family val="2"/>
      </rPr>
      <t>ok</t>
    </r>
    <r>
      <rPr>
        <sz val="11"/>
        <color theme="1"/>
        <rFont val="Verdana"/>
        <family val="2"/>
      </rPr>
      <t>= 1,3 W/m</t>
    </r>
    <r>
      <rPr>
        <vertAlign val="superscript"/>
        <sz val="11"/>
        <color theme="1"/>
        <rFont val="Verdana"/>
        <family val="2"/>
      </rPr>
      <t>2</t>
    </r>
    <r>
      <rPr>
        <sz val="11"/>
        <color theme="1"/>
        <rFont val="Verdana"/>
        <family val="2"/>
      </rPr>
      <t>.K</t>
    </r>
  </si>
  <si>
    <r>
      <t xml:space="preserve"> - zasklenie: izolačné dvojsklo s bezpečnostných zasklením ; U</t>
    </r>
    <r>
      <rPr>
        <vertAlign val="subscript"/>
        <sz val="11"/>
        <color theme="1"/>
        <rFont val="Verdana"/>
        <family val="2"/>
      </rPr>
      <t>g</t>
    </r>
    <r>
      <rPr>
        <sz val="11"/>
        <color theme="1"/>
        <rFont val="Verdana"/>
        <family val="2"/>
      </rPr>
      <t>=1,1 W/m</t>
    </r>
    <r>
      <rPr>
        <vertAlign val="superscript"/>
        <sz val="11"/>
        <color theme="1"/>
        <rFont val="Verdana"/>
        <family val="2"/>
      </rPr>
      <t>2</t>
    </r>
    <r>
      <rPr>
        <sz val="11"/>
        <color theme="1"/>
        <rFont val="Verdana"/>
        <family val="2"/>
      </rPr>
      <t xml:space="preserve"> .K; výplň argón</t>
    </r>
  </si>
  <si>
    <t xml:space="preserve"> - vonkajšie parapetné plechy Al, biele, hr. min. 1,0 mm, vnútorné plastové  parapety</t>
  </si>
  <si>
    <t>Požadované technické a minimálne tepelnotechnické parametre:</t>
  </si>
  <si>
    <t>Obrázok 1</t>
  </si>
  <si>
    <t>Obrázok 3</t>
  </si>
  <si>
    <t>Obrázok 2</t>
  </si>
  <si>
    <t xml:space="preserve"> - na horných výklopných dieloch ovládaných pákovým mechanizmom s pevným tiahlom,   požadujeme pákový mechanizmus s dvoma nožnicami a prídavným zámkom</t>
  </si>
  <si>
    <r>
      <t xml:space="preserve"> - tieniace prvky okien - vnútorné žalúzie na okenných krídlach s vodiacimi lankami farby bielej poprípade svetlosivej - </t>
    </r>
    <r>
      <rPr>
        <b/>
        <sz val="11"/>
        <color theme="1"/>
        <rFont val="Verdana"/>
        <family val="2"/>
      </rPr>
      <t>len na oknách v súčasnej zelenej farbe (3 ks stavebných otvorov, viď. Obrázok 3) a na oknách stavebného otvoru podľa Obrázku 2 (súčasná zelená farba)</t>
    </r>
    <r>
      <rPr>
        <sz val="11"/>
        <color theme="1"/>
        <rFont val="Verdana"/>
        <family val="2"/>
      </rPr>
      <t xml:space="preserve">
</t>
    </r>
  </si>
  <si>
    <t>Súťaž: "Výmena okien na nebytovom priestore V Jame 14,15"</t>
  </si>
  <si>
    <r>
      <t xml:space="preserve"> - na oknách a dverách stavebného otvoru podľa </t>
    </r>
    <r>
      <rPr>
        <b/>
        <sz val="11"/>
        <color theme="1"/>
        <rFont val="Verdana"/>
        <family val="2"/>
      </rPr>
      <t>Obr. 1</t>
    </r>
    <r>
      <rPr>
        <sz val="11"/>
        <color theme="1"/>
        <rFont val="Verdana"/>
        <family val="2"/>
      </rPr>
      <t xml:space="preserve"> požadujeme </t>
    </r>
    <r>
      <rPr>
        <b/>
        <sz val="11"/>
        <color theme="1"/>
        <rFont val="Verdana"/>
        <family val="2"/>
      </rPr>
      <t>matované vonkajšie sklo (typu Satin)</t>
    </r>
    <r>
      <rPr>
        <sz val="11"/>
        <color theme="1"/>
        <rFont val="Verdana"/>
        <family val="2"/>
      </rPr>
      <t>, vnútorné číre sklo.</t>
    </r>
  </si>
  <si>
    <t>Pozn.: Je potrebné, aby si záujemcovia miesto stavby obhliadli.</t>
  </si>
  <si>
    <t xml:space="preserve"> - celoobvodové  bezpečnostné kovanie, nie ekonomická verzia, poistka proti chybnej manipulácii,                                                                                                                                                                                                                </t>
  </si>
  <si>
    <t xml:space="preserve"> - izolačné pásky v mieste styku okna a muriva (interiér-parotesná;exteriér-paropriepustná)</t>
  </si>
  <si>
    <t xml:space="preserve">Schéma geometrie a otvárania otvorových konštrukcii s požadovanými technickými a minimálnymi tepelnotechnickými parametrami </t>
  </si>
  <si>
    <t>1 Ks</t>
  </si>
  <si>
    <t>2 Ks</t>
  </si>
  <si>
    <t>POTRAVINY U KOSNÁČA - VESELOVSKÉHO 4</t>
  </si>
  <si>
    <t>NOVÁ ROSA - SVADOBNÝ SALÓN, ŠTUDENTSKÁ 45</t>
  </si>
  <si>
    <t>Súťaž: "Výmena okien na nebytovom priestore Študentská 29 - 33 (SAIGON)"</t>
  </si>
  <si>
    <t>Obrázok 4</t>
  </si>
  <si>
    <t>5 ks</t>
  </si>
  <si>
    <t>Súťaž: "Výmena okien na nebytovom priestore Študentská 43 - 45"</t>
  </si>
  <si>
    <t>Obrázok 5</t>
  </si>
  <si>
    <t>2 ks</t>
  </si>
  <si>
    <t>Požadované technické a minimálne tepelnotechnické parametre okien:</t>
  </si>
  <si>
    <t>- stredové tesnenie</t>
  </si>
  <si>
    <t>- teplý dištančný medzisklenný rámik SGG Swisspacer U</t>
  </si>
  <si>
    <t>- profil: minimálne 5 komorový</t>
  </si>
  <si>
    <t>- stavebná hĺbka 70-75 mm</t>
  </si>
  <si>
    <t xml:space="preserve"> - izolačné pásky v mieste styku okna a muriva (interiér-parotesná; exteriér-paropriepustná)</t>
  </si>
  <si>
    <t>Požadované technické a minimálne tepelnotechnické parametre dverí:</t>
  </si>
  <si>
    <t xml:space="preserve"> - hlinníkové dvere bielej farby</t>
  </si>
  <si>
    <t xml:space="preserve"> - izolačné pásky v mieste styku dverí (presklennej steny) a muriva (interiér-parotesná; exteriér-paropriepustná)</t>
  </si>
  <si>
    <t>- stavebná hĺbka 65-80 mm</t>
  </si>
  <si>
    <t>- profil: minimálne 3 komorový</t>
  </si>
  <si>
    <t>- stredové tesnenie, teplý dištančný medzisklenný rámik SGG Swisspacer U</t>
  </si>
  <si>
    <t>- viacbodový bezpečnostný zámok - minimálne 3-bodový systém uzamknutia</t>
  </si>
  <si>
    <t>- PUR izolačná výplň v pevnej časti dverí, v= 600 mm, s koef. prechodu tepla max. U=1,25 W/m2.K</t>
  </si>
  <si>
    <t xml:space="preserve"> - bezbariérový hlinníkový prah s prerušeným tepelným mostom</t>
  </si>
  <si>
    <t>- zasklenie: izolačné trojsklo s bezpečnostných zasklením; Ug=0,6 W/m2.K; výplň argón</t>
  </si>
  <si>
    <t xml:space="preserve"> - celoobvodové  bezpečnostné kovanie, nie ekonomická verzia, poistka proti chybnej manipulácii,    </t>
  </si>
  <si>
    <t>Obrázok 6</t>
  </si>
  <si>
    <t>Obrázok 7</t>
  </si>
  <si>
    <t>Obrázok 8</t>
  </si>
  <si>
    <t>Obrázok 9</t>
  </si>
  <si>
    <t>Obrázok 10</t>
  </si>
  <si>
    <t>Obrázok 11</t>
  </si>
  <si>
    <r>
      <t>- zasklenie: izolačné trojsklo s bezpečnostných zasklením; U</t>
    </r>
    <r>
      <rPr>
        <vertAlign val="subscript"/>
        <sz val="13"/>
        <color theme="1"/>
        <rFont val="Verdana"/>
        <family val="2"/>
      </rPr>
      <t>g</t>
    </r>
    <r>
      <rPr>
        <sz val="13"/>
        <color theme="1"/>
        <rFont val="Verdana"/>
        <family val="2"/>
      </rPr>
      <t>=0,6 W/m</t>
    </r>
    <r>
      <rPr>
        <vertAlign val="superscript"/>
        <sz val="13"/>
        <color theme="1"/>
        <rFont val="Verdana"/>
        <family val="2"/>
      </rPr>
      <t>2</t>
    </r>
    <r>
      <rPr>
        <sz val="13"/>
        <color theme="1"/>
        <rFont val="Verdana"/>
        <family val="2"/>
      </rPr>
      <t>.K; výplň argón</t>
    </r>
  </si>
  <si>
    <r>
      <t xml:space="preserve"> - maximálna hodnota súčiniteľa prechodu tepla cekého okna U</t>
    </r>
    <r>
      <rPr>
        <vertAlign val="subscript"/>
        <sz val="13"/>
        <color theme="1"/>
        <rFont val="Verdana"/>
        <family val="2"/>
      </rPr>
      <t>w</t>
    </r>
    <r>
      <rPr>
        <sz val="13"/>
        <color theme="1"/>
        <rFont val="Verdana"/>
        <family val="2"/>
      </rPr>
      <t>= 1,0 W/m</t>
    </r>
    <r>
      <rPr>
        <vertAlign val="superscript"/>
        <sz val="13"/>
        <color theme="1"/>
        <rFont val="Verdana"/>
        <family val="2"/>
      </rPr>
      <t>2</t>
    </r>
    <r>
      <rPr>
        <sz val="13"/>
        <color theme="1"/>
        <rFont val="Verdana"/>
        <family val="2"/>
      </rPr>
      <t>.K</t>
    </r>
  </si>
  <si>
    <r>
      <t xml:space="preserve"> - maximálna hodnota súčiniteľa prechodu tepla dverí Ud= 1,5 W/m</t>
    </r>
    <r>
      <rPr>
        <vertAlign val="superscript"/>
        <sz val="13"/>
        <color theme="1"/>
        <rFont val="Verdana"/>
        <family val="2"/>
      </rPr>
      <t>2</t>
    </r>
    <r>
      <rPr>
        <sz val="13"/>
        <color theme="1"/>
        <rFont val="Verdana"/>
        <family val="2"/>
      </rPr>
      <t>.K</t>
    </r>
  </si>
  <si>
    <t xml:space="preserve"> - izolačné pásky v mieste styku dverí  a muriva (interiér-parotesná; exteriér-paropriepustná)</t>
  </si>
  <si>
    <t>- spôsob otváranáia dverí: do exteriéru</t>
  </si>
  <si>
    <t>- PUR izolačná výplň v pevnej časti dverí s koef. prechodu tepla max. U=1,5 W/m2.K</t>
  </si>
  <si>
    <t xml:space="preserve"> - plastové okná hnedej farby - farebnosť prispôsobiť výkladom na vedľajšej predajni - Gašparík - predajňa mäsa</t>
  </si>
  <si>
    <t xml:space="preserve"> - hlinníkové dvere hnedej farby - farebnosť prispôsobiť výkladom na vedľajšej predajni - Gašparík - predajňa mäsa</t>
  </si>
  <si>
    <t>- stavebná hĺbka: podľa pôvodných okien</t>
  </si>
  <si>
    <t>- trojité vymeniteľné tesnenie</t>
  </si>
  <si>
    <t>- medziokenný rámik s prerušeným tepelným mostom rámik SGG Swisspacer U</t>
  </si>
  <si>
    <t xml:space="preserve"> -na horných výklopných dieloch nadsvetlíkov okien požadujeme otváranie pomocou kľuky - pákového mechanizmu s dvoma nožnicami a prídavným zámkom</t>
  </si>
  <si>
    <t>- stavebná hĺbka: podľa pôvodného umiestnenia</t>
  </si>
  <si>
    <r>
      <t xml:space="preserve"> - maximálna hodnota súčiniteľa prechodu tepla dverí Ud= 2,0 W/m</t>
    </r>
    <r>
      <rPr>
        <vertAlign val="superscript"/>
        <sz val="13"/>
        <color theme="1"/>
        <rFont val="Verdana"/>
        <family val="2"/>
      </rPr>
      <t>2</t>
    </r>
    <r>
      <rPr>
        <sz val="13"/>
        <color theme="1"/>
        <rFont val="Verdana"/>
        <family val="2"/>
      </rPr>
      <t>.K</t>
    </r>
  </si>
  <si>
    <t xml:space="preserve"> - vnútorné plastové parapetné dosky - farba hnedá - počet ks: 4</t>
  </si>
  <si>
    <t>pevná výplň</t>
  </si>
  <si>
    <t>parapet šírka cca 350 mm</t>
  </si>
  <si>
    <t>Obrázok 12</t>
  </si>
  <si>
    <t>pevná výplň nad dverami - doska (lišta)</t>
  </si>
  <si>
    <t>pevná výplň - doska (lišta) v priestore vstupu</t>
  </si>
  <si>
    <t xml:space="preserve"> - rozčlenenie rámu a zasklenia je potrebné zachovať ako pri pôvodných výplniach - viď na predajňi Gašparík</t>
  </si>
  <si>
    <t>parapet šírka cca 500 mm</t>
  </si>
  <si>
    <t xml:space="preserve"> - Potraviny u Kosnáča - nutná demontáž a likvidácia vnútorných (kastelových) výkladov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</si>
</sst>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Verdana"/>
      <family val="2"/>
    </font>
    <font>
      <b/>
      <u val="single"/>
      <sz val="12"/>
      <color theme="1"/>
      <name val="Verdana"/>
      <family val="2"/>
    </font>
    <font>
      <sz val="9"/>
      <color theme="1"/>
      <name val="Verdana"/>
      <family val="2"/>
    </font>
    <font>
      <vertAlign val="superscript"/>
      <sz val="11"/>
      <color theme="1"/>
      <name val="Verdana"/>
      <family val="2"/>
    </font>
    <font>
      <vertAlign val="subscript"/>
      <sz val="11"/>
      <color theme="1"/>
      <name val="Verdana"/>
      <family val="2"/>
    </font>
    <font>
      <b/>
      <sz val="11"/>
      <color theme="1"/>
      <name val="Verdana"/>
      <family val="2"/>
    </font>
    <font>
      <b/>
      <i/>
      <sz val="12"/>
      <color theme="1"/>
      <name val="Verdana"/>
      <family val="2"/>
    </font>
    <font>
      <b/>
      <i/>
      <sz val="11"/>
      <color theme="1"/>
      <name val="Verdana"/>
      <family val="2"/>
    </font>
    <font>
      <b/>
      <i/>
      <u val="single"/>
      <sz val="12"/>
      <color theme="1"/>
      <name val="Verdana"/>
      <family val="2"/>
    </font>
    <font>
      <b/>
      <sz val="12"/>
      <color theme="1"/>
      <name val="Verdana"/>
      <family val="2"/>
    </font>
    <font>
      <b/>
      <u val="single"/>
      <sz val="14"/>
      <color theme="1"/>
      <name val="Verdana"/>
      <family val="2"/>
    </font>
    <font>
      <b/>
      <u val="single"/>
      <sz val="11"/>
      <color theme="1"/>
      <name val="Verdana"/>
      <family val="2"/>
    </font>
    <font>
      <b/>
      <sz val="11"/>
      <color rgb="FFFF0000"/>
      <name val="Verdana"/>
      <family val="2"/>
    </font>
    <font>
      <b/>
      <u val="single"/>
      <sz val="14"/>
      <color rgb="FF0070C0"/>
      <name val="Verdana"/>
      <family val="2"/>
    </font>
    <font>
      <b/>
      <u val="single"/>
      <sz val="16"/>
      <color rgb="FF0070C0"/>
      <name val="Verdana"/>
      <family val="2"/>
    </font>
    <font>
      <b/>
      <sz val="14"/>
      <color theme="1"/>
      <name val="Verdana"/>
      <family val="2"/>
    </font>
    <font>
      <b/>
      <sz val="14"/>
      <color rgb="FFFF0000"/>
      <name val="Verdana"/>
      <family val="2"/>
    </font>
    <font>
      <b/>
      <i/>
      <sz val="14"/>
      <color theme="1"/>
      <name val="Verdana"/>
      <family val="2"/>
    </font>
    <font>
      <b/>
      <i/>
      <u val="single"/>
      <sz val="14"/>
      <color theme="1"/>
      <name val="Verdana"/>
      <family val="2"/>
    </font>
    <font>
      <sz val="14"/>
      <color theme="1"/>
      <name val="Verdana"/>
      <family val="2"/>
    </font>
    <font>
      <b/>
      <u val="single"/>
      <sz val="13"/>
      <color theme="1"/>
      <name val="Verdana"/>
      <family val="2"/>
    </font>
    <font>
      <sz val="13"/>
      <color theme="1"/>
      <name val="Verdana"/>
      <family val="2"/>
    </font>
    <font>
      <vertAlign val="subscript"/>
      <sz val="13"/>
      <color theme="1"/>
      <name val="Verdana"/>
      <family val="2"/>
    </font>
    <font>
      <vertAlign val="superscript"/>
      <sz val="13"/>
      <color theme="1"/>
      <name val="Verdana"/>
      <family val="2"/>
    </font>
    <font>
      <b/>
      <u val="single"/>
      <sz val="16"/>
      <color theme="1"/>
      <name val="Verdana"/>
      <family val="2"/>
    </font>
    <font>
      <b/>
      <sz val="13"/>
      <color theme="1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4"/>
      <color theme="1"/>
      <name val="Calibri"/>
      <family val="2"/>
    </font>
    <font>
      <sz val="12"/>
      <color theme="1"/>
      <name val="Verdana"/>
      <family val="2"/>
    </font>
    <font>
      <sz val="11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3" borderId="4" xfId="0" applyFont="1" applyFill="1" applyBorder="1"/>
    <xf numFmtId="0" fontId="2" fillId="3" borderId="6" xfId="0" applyFont="1" applyFill="1" applyBorder="1"/>
    <xf numFmtId="0" fontId="2" fillId="3" borderId="9" xfId="0" applyFont="1" applyFill="1" applyBorder="1"/>
    <xf numFmtId="0" fontId="2" fillId="3" borderId="11" xfId="0" applyFont="1" applyFill="1" applyBorder="1"/>
    <xf numFmtId="49" fontId="2" fillId="0" borderId="0" xfId="0" applyNumberFormat="1" applyFont="1"/>
    <xf numFmtId="0" fontId="8" fillId="4" borderId="0" xfId="0" applyFont="1" applyFill="1"/>
    <xf numFmtId="0" fontId="9" fillId="4" borderId="0" xfId="0" applyFont="1" applyFill="1"/>
    <xf numFmtId="0" fontId="10" fillId="4" borderId="0" xfId="0" applyFont="1" applyFill="1"/>
    <xf numFmtId="49" fontId="2" fillId="0" borderId="0" xfId="0" applyNumberFormat="1" applyFont="1" applyAlignment="1">
      <alignment vertical="top" wrapText="1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14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5" borderId="0" xfId="0" applyFont="1" applyFill="1"/>
    <xf numFmtId="0" fontId="9" fillId="5" borderId="0" xfId="0" applyFont="1" applyFill="1"/>
    <xf numFmtId="0" fontId="10" fillId="5" borderId="0" xfId="0" applyFont="1" applyFill="1"/>
    <xf numFmtId="0" fontId="11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5" borderId="0" xfId="0" applyFont="1" applyFill="1"/>
    <xf numFmtId="0" fontId="20" fillId="5" borderId="0" xfId="0" applyFont="1" applyFill="1"/>
    <xf numFmtId="0" fontId="21" fillId="5" borderId="0" xfId="0" applyFont="1" applyFill="1"/>
    <xf numFmtId="0" fontId="19" fillId="5" borderId="0" xfId="0" applyFont="1" applyFill="1" applyAlignment="1">
      <alignment vertical="center"/>
    </xf>
    <xf numFmtId="0" fontId="20" fillId="5" borderId="0" xfId="0" applyFont="1" applyFill="1" applyAlignment="1">
      <alignment vertical="center"/>
    </xf>
    <xf numFmtId="0" fontId="19" fillId="5" borderId="0" xfId="0" applyFont="1" applyFill="1" applyAlignment="1">
      <alignment horizontal="left" vertical="center"/>
    </xf>
    <xf numFmtId="0" fontId="20" fillId="5" borderId="0" xfId="0" applyFont="1" applyFill="1" applyAlignment="1">
      <alignment horizontal="right" vertical="center"/>
    </xf>
    <xf numFmtId="0" fontId="23" fillId="0" borderId="0" xfId="0" applyFont="1"/>
    <xf numFmtId="0" fontId="23" fillId="0" borderId="0" xfId="0" applyFont="1" applyAlignment="1">
      <alignment vertical="center"/>
    </xf>
    <xf numFmtId="49" fontId="23" fillId="0" borderId="0" xfId="0" applyNumberFormat="1" applyFont="1" applyAlignment="1">
      <alignment vertical="center"/>
    </xf>
    <xf numFmtId="49" fontId="23" fillId="0" borderId="0" xfId="0" applyNumberFormat="1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2" fillId="0" borderId="0" xfId="0" applyFont="1"/>
    <xf numFmtId="49" fontId="23" fillId="0" borderId="0" xfId="0" applyNumberFormat="1" applyFont="1" applyAlignment="1">
      <alignment horizontal="left" vertical="top" wrapText="1"/>
    </xf>
    <xf numFmtId="0" fontId="21" fillId="0" borderId="0" xfId="0" applyFont="1"/>
    <xf numFmtId="0" fontId="2" fillId="0" borderId="0" xfId="0" applyFont="1" applyFill="1"/>
    <xf numFmtId="0" fontId="19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2" fillId="0" borderId="0" xfId="0" applyFont="1" applyBorder="1"/>
    <xf numFmtId="0" fontId="17" fillId="0" borderId="0" xfId="0" applyFont="1" applyAlignment="1">
      <alignment vertical="center" wrapText="1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0" fontId="27" fillId="0" borderId="0" xfId="0" applyFont="1" applyAlignment="1">
      <alignment horizontal="left" vertical="center" wrapText="1"/>
    </xf>
    <xf numFmtId="49" fontId="23" fillId="0" borderId="0" xfId="0" applyNumberFormat="1" applyFont="1" applyAlignment="1">
      <alignment horizontal="left" vertical="center" wrapText="1"/>
    </xf>
    <xf numFmtId="49" fontId="23" fillId="0" borderId="0" xfId="0" applyNumberFormat="1" applyFont="1" applyAlignment="1">
      <alignment horizontal="left" wrapText="1"/>
    </xf>
    <xf numFmtId="0" fontId="23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49" fontId="23" fillId="0" borderId="0" xfId="0" applyNumberFormat="1" applyFont="1" applyAlignment="1">
      <alignment horizontal="left" vertical="top" wrapText="1"/>
    </xf>
    <xf numFmtId="0" fontId="17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30</xdr:row>
      <xdr:rowOff>95250</xdr:rowOff>
    </xdr:from>
    <xdr:to>
      <xdr:col>5</xdr:col>
      <xdr:colOff>333375</xdr:colOff>
      <xdr:row>43</xdr:row>
      <xdr:rowOff>76200</xdr:rowOff>
    </xdr:to>
    <xdr:sp macro="" textlink="">
      <xdr:nvSpPr>
        <xdr:cNvPr id="2" name="Obdĺžnik 1"/>
        <xdr:cNvSpPr/>
      </xdr:nvSpPr>
      <xdr:spPr>
        <a:xfrm>
          <a:off x="1295400" y="5848350"/>
          <a:ext cx="2085975" cy="2352675"/>
        </a:xfrm>
        <a:prstGeom prst="rect">
          <a:avLst/>
        </a:prstGeom>
        <a:noFill/>
        <a:ln w="63500" cmpd="thickThin">
          <a:solidFill>
            <a:schemeClr val="tx1"/>
          </a:solidFill>
          <a:miter lim="800000"/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2</xdr:col>
      <xdr:colOff>76200</xdr:colOff>
      <xdr:row>21</xdr:row>
      <xdr:rowOff>114300</xdr:rowOff>
    </xdr:from>
    <xdr:to>
      <xdr:col>5</xdr:col>
      <xdr:colOff>333375</xdr:colOff>
      <xdr:row>30</xdr:row>
      <xdr:rowOff>66675</xdr:rowOff>
    </xdr:to>
    <xdr:sp macro="" textlink="">
      <xdr:nvSpPr>
        <xdr:cNvPr id="3" name="Obdĺžnik 2"/>
        <xdr:cNvSpPr/>
      </xdr:nvSpPr>
      <xdr:spPr>
        <a:xfrm>
          <a:off x="1295400" y="4238625"/>
          <a:ext cx="2085975" cy="1581150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5</xdr:col>
      <xdr:colOff>371475</xdr:colOff>
      <xdr:row>21</xdr:row>
      <xdr:rowOff>114300</xdr:rowOff>
    </xdr:from>
    <xdr:to>
      <xdr:col>9</xdr:col>
      <xdr:colOff>228600</xdr:colOff>
      <xdr:row>30</xdr:row>
      <xdr:rowOff>66675</xdr:rowOff>
    </xdr:to>
    <xdr:sp macro="" textlink="">
      <xdr:nvSpPr>
        <xdr:cNvPr id="4" name="Obdĺžnik 3"/>
        <xdr:cNvSpPr/>
      </xdr:nvSpPr>
      <xdr:spPr>
        <a:xfrm>
          <a:off x="3419475" y="4238625"/>
          <a:ext cx="2295525" cy="1581150"/>
        </a:xfrm>
        <a:prstGeom prst="rect">
          <a:avLst/>
        </a:prstGeom>
        <a:noFill/>
        <a:ln w="63500" cmpd="thickThin">
          <a:solidFill>
            <a:schemeClr val="tx1"/>
          </a:solidFill>
          <a:miter lim="800000"/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5</xdr:col>
      <xdr:colOff>371475</xdr:colOff>
      <xdr:row>30</xdr:row>
      <xdr:rowOff>104775</xdr:rowOff>
    </xdr:from>
    <xdr:to>
      <xdr:col>9</xdr:col>
      <xdr:colOff>228600</xdr:colOff>
      <xdr:row>43</xdr:row>
      <xdr:rowOff>76200</xdr:rowOff>
    </xdr:to>
    <xdr:sp macro="" textlink="">
      <xdr:nvSpPr>
        <xdr:cNvPr id="6" name="Obdĺžnik 5"/>
        <xdr:cNvSpPr/>
      </xdr:nvSpPr>
      <xdr:spPr>
        <a:xfrm>
          <a:off x="3419475" y="5857875"/>
          <a:ext cx="2295525" cy="2343150"/>
        </a:xfrm>
        <a:prstGeom prst="rect">
          <a:avLst/>
        </a:prstGeom>
        <a:noFill/>
        <a:ln w="63500" cmpd="thickThin">
          <a:solidFill>
            <a:schemeClr val="tx1"/>
          </a:solidFill>
          <a:miter lim="800000"/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5</xdr:col>
      <xdr:colOff>371475</xdr:colOff>
      <xdr:row>43</xdr:row>
      <xdr:rowOff>95250</xdr:rowOff>
    </xdr:from>
    <xdr:to>
      <xdr:col>9</xdr:col>
      <xdr:colOff>228600</xdr:colOff>
      <xdr:row>49</xdr:row>
      <xdr:rowOff>38100</xdr:rowOff>
    </xdr:to>
    <xdr:sp macro="" textlink="">
      <xdr:nvSpPr>
        <xdr:cNvPr id="7" name="Obdĺžnik 6"/>
        <xdr:cNvSpPr/>
      </xdr:nvSpPr>
      <xdr:spPr>
        <a:xfrm>
          <a:off x="3419475" y="8220075"/>
          <a:ext cx="2295525" cy="1028700"/>
        </a:xfrm>
        <a:prstGeom prst="rect">
          <a:avLst/>
        </a:prstGeom>
        <a:noFill/>
        <a:ln w="63500" cmpd="thickThin">
          <a:solidFill>
            <a:schemeClr val="tx1"/>
          </a:solidFill>
          <a:miter lim="800000"/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7</xdr:col>
      <xdr:colOff>304800</xdr:colOff>
      <xdr:row>30</xdr:row>
      <xdr:rowOff>104775</xdr:rowOff>
    </xdr:from>
    <xdr:to>
      <xdr:col>7</xdr:col>
      <xdr:colOff>304800</xdr:colOff>
      <xdr:row>49</xdr:row>
      <xdr:rowOff>38100</xdr:rowOff>
    </xdr:to>
    <xdr:cxnSp macro="">
      <xdr:nvCxnSpPr>
        <xdr:cNvPr id="9" name="Rovná spojnica 8"/>
        <xdr:cNvCxnSpPr>
          <a:stCxn id="6" idx="0"/>
          <a:endCxn id="7" idx="2"/>
        </xdr:cNvCxnSpPr>
      </xdr:nvCxnSpPr>
      <xdr:spPr>
        <a:xfrm>
          <a:off x="4572000" y="5857875"/>
          <a:ext cx="0" cy="3390900"/>
        </a:xfrm>
        <a:prstGeom prst="line">
          <a:avLst/>
        </a:prstGeom>
        <a:ln w="107950" cmpd="tri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17</xdr:row>
      <xdr:rowOff>114300</xdr:rowOff>
    </xdr:from>
    <xdr:to>
      <xdr:col>2</xdr:col>
      <xdr:colOff>66675</xdr:colOff>
      <xdr:row>23</xdr:row>
      <xdr:rowOff>19050</xdr:rowOff>
    </xdr:to>
    <xdr:cxnSp macro="">
      <xdr:nvCxnSpPr>
        <xdr:cNvPr id="11" name="Rovná spojnica 10"/>
        <xdr:cNvCxnSpPr/>
      </xdr:nvCxnSpPr>
      <xdr:spPr>
        <a:xfrm flipV="1">
          <a:off x="1285875" y="3486150"/>
          <a:ext cx="0" cy="1019175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352425</xdr:colOff>
      <xdr:row>18</xdr:row>
      <xdr:rowOff>180975</xdr:rowOff>
    </xdr:from>
    <xdr:to>
      <xdr:col>5</xdr:col>
      <xdr:colOff>352425</xdr:colOff>
      <xdr:row>24</xdr:row>
      <xdr:rowOff>9525</xdr:rowOff>
    </xdr:to>
    <xdr:cxnSp macro="">
      <xdr:nvCxnSpPr>
        <xdr:cNvPr id="12" name="Rovná spojnica 11"/>
        <xdr:cNvCxnSpPr/>
      </xdr:nvCxnSpPr>
      <xdr:spPr>
        <a:xfrm flipV="1">
          <a:off x="3400425" y="3733800"/>
          <a:ext cx="0" cy="942975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238125</xdr:colOff>
      <xdr:row>17</xdr:row>
      <xdr:rowOff>114300</xdr:rowOff>
    </xdr:from>
    <xdr:to>
      <xdr:col>9</xdr:col>
      <xdr:colOff>238125</xdr:colOff>
      <xdr:row>23</xdr:row>
      <xdr:rowOff>19050</xdr:rowOff>
    </xdr:to>
    <xdr:cxnSp macro="">
      <xdr:nvCxnSpPr>
        <xdr:cNvPr id="13" name="Rovná spojnica 12"/>
        <xdr:cNvCxnSpPr/>
      </xdr:nvCxnSpPr>
      <xdr:spPr>
        <a:xfrm flipV="1">
          <a:off x="5724525" y="3486150"/>
          <a:ext cx="0" cy="1019175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20</xdr:row>
      <xdr:rowOff>57150</xdr:rowOff>
    </xdr:from>
    <xdr:to>
      <xdr:col>5</xdr:col>
      <xdr:colOff>352425</xdr:colOff>
      <xdr:row>20</xdr:row>
      <xdr:rowOff>57150</xdr:rowOff>
    </xdr:to>
    <xdr:cxnSp macro="">
      <xdr:nvCxnSpPr>
        <xdr:cNvPr id="15" name="Rovná spojovacia šípka 14"/>
        <xdr:cNvCxnSpPr/>
      </xdr:nvCxnSpPr>
      <xdr:spPr>
        <a:xfrm>
          <a:off x="1285875" y="3990975"/>
          <a:ext cx="2114550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361950</xdr:colOff>
      <xdr:row>20</xdr:row>
      <xdr:rowOff>57150</xdr:rowOff>
    </xdr:from>
    <xdr:to>
      <xdr:col>9</xdr:col>
      <xdr:colOff>238125</xdr:colOff>
      <xdr:row>20</xdr:row>
      <xdr:rowOff>57150</xdr:rowOff>
    </xdr:to>
    <xdr:cxnSp macro="">
      <xdr:nvCxnSpPr>
        <xdr:cNvPr id="16" name="Rovná spojovacia šípka 15"/>
        <xdr:cNvCxnSpPr/>
      </xdr:nvCxnSpPr>
      <xdr:spPr>
        <a:xfrm>
          <a:off x="3409950" y="3990975"/>
          <a:ext cx="231457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18</xdr:row>
      <xdr:rowOff>9525</xdr:rowOff>
    </xdr:from>
    <xdr:to>
      <xdr:col>9</xdr:col>
      <xdr:colOff>247650</xdr:colOff>
      <xdr:row>18</xdr:row>
      <xdr:rowOff>9525</xdr:rowOff>
    </xdr:to>
    <xdr:cxnSp macro="">
      <xdr:nvCxnSpPr>
        <xdr:cNvPr id="19" name="Rovná spojovacia šípka 18"/>
        <xdr:cNvCxnSpPr/>
      </xdr:nvCxnSpPr>
      <xdr:spPr>
        <a:xfrm>
          <a:off x="1285875" y="3562350"/>
          <a:ext cx="444817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438150</xdr:colOff>
      <xdr:row>18</xdr:row>
      <xdr:rowOff>85725</xdr:rowOff>
    </xdr:from>
    <xdr:to>
      <xdr:col>5</xdr:col>
      <xdr:colOff>66675</xdr:colOff>
      <xdr:row>20</xdr:row>
      <xdr:rowOff>38100</xdr:rowOff>
    </xdr:to>
    <xdr:sp macro="" textlink="">
      <xdr:nvSpPr>
        <xdr:cNvPr id="21" name="BlokTextu 20"/>
        <xdr:cNvSpPr txBox="1"/>
      </xdr:nvSpPr>
      <xdr:spPr>
        <a:xfrm>
          <a:off x="1657350" y="3638550"/>
          <a:ext cx="145732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1450</a:t>
          </a:r>
        </a:p>
      </xdr:txBody>
    </xdr:sp>
    <xdr:clientData/>
  </xdr:twoCellAnchor>
  <xdr:twoCellAnchor>
    <xdr:from>
      <xdr:col>4</xdr:col>
      <xdr:colOff>257175</xdr:colOff>
      <xdr:row>17</xdr:row>
      <xdr:rowOff>19050</xdr:rowOff>
    </xdr:from>
    <xdr:to>
      <xdr:col>6</xdr:col>
      <xdr:colOff>495300</xdr:colOff>
      <xdr:row>17</xdr:row>
      <xdr:rowOff>171450</xdr:rowOff>
    </xdr:to>
    <xdr:sp macro="" textlink="">
      <xdr:nvSpPr>
        <xdr:cNvPr id="22" name="BlokTextu 21"/>
        <xdr:cNvSpPr txBox="1"/>
      </xdr:nvSpPr>
      <xdr:spPr>
        <a:xfrm>
          <a:off x="2695575" y="3390900"/>
          <a:ext cx="145732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3050</a:t>
          </a:r>
        </a:p>
      </xdr:txBody>
    </xdr:sp>
    <xdr:clientData/>
  </xdr:twoCellAnchor>
  <xdr:twoCellAnchor>
    <xdr:from>
      <xdr:col>6</xdr:col>
      <xdr:colOff>171450</xdr:colOff>
      <xdr:row>18</xdr:row>
      <xdr:rowOff>76200</xdr:rowOff>
    </xdr:from>
    <xdr:to>
      <xdr:col>8</xdr:col>
      <xdr:colOff>409575</xdr:colOff>
      <xdr:row>20</xdr:row>
      <xdr:rowOff>28575</xdr:rowOff>
    </xdr:to>
    <xdr:sp macro="" textlink="">
      <xdr:nvSpPr>
        <xdr:cNvPr id="23" name="BlokTextu 22"/>
        <xdr:cNvSpPr txBox="1"/>
      </xdr:nvSpPr>
      <xdr:spPr>
        <a:xfrm>
          <a:off x="3829050" y="3629025"/>
          <a:ext cx="145732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1600</a:t>
          </a:r>
        </a:p>
      </xdr:txBody>
    </xdr:sp>
    <xdr:clientData/>
  </xdr:twoCellAnchor>
  <xdr:twoCellAnchor>
    <xdr:from>
      <xdr:col>1</xdr:col>
      <xdr:colOff>104775</xdr:colOff>
      <xdr:row>21</xdr:row>
      <xdr:rowOff>104775</xdr:rowOff>
    </xdr:from>
    <xdr:to>
      <xdr:col>2</xdr:col>
      <xdr:colOff>66675</xdr:colOff>
      <xdr:row>21</xdr:row>
      <xdr:rowOff>104775</xdr:rowOff>
    </xdr:to>
    <xdr:cxnSp macro="">
      <xdr:nvCxnSpPr>
        <xdr:cNvPr id="25" name="Rovná spojnica 24"/>
        <xdr:cNvCxnSpPr/>
      </xdr:nvCxnSpPr>
      <xdr:spPr>
        <a:xfrm flipH="1">
          <a:off x="714375" y="4229100"/>
          <a:ext cx="57150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123825</xdr:colOff>
      <xdr:row>43</xdr:row>
      <xdr:rowOff>95250</xdr:rowOff>
    </xdr:from>
    <xdr:to>
      <xdr:col>2</xdr:col>
      <xdr:colOff>85725</xdr:colOff>
      <xdr:row>43</xdr:row>
      <xdr:rowOff>95250</xdr:rowOff>
    </xdr:to>
    <xdr:cxnSp macro="">
      <xdr:nvCxnSpPr>
        <xdr:cNvPr id="26" name="Rovná spojnica 25"/>
        <xdr:cNvCxnSpPr/>
      </xdr:nvCxnSpPr>
      <xdr:spPr>
        <a:xfrm flipH="1">
          <a:off x="733425" y="8220075"/>
          <a:ext cx="57150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447675</xdr:colOff>
      <xdr:row>30</xdr:row>
      <xdr:rowOff>95250</xdr:rowOff>
    </xdr:from>
    <xdr:to>
      <xdr:col>2</xdr:col>
      <xdr:colOff>409575</xdr:colOff>
      <xdr:row>30</xdr:row>
      <xdr:rowOff>95250</xdr:rowOff>
    </xdr:to>
    <xdr:cxnSp macro="">
      <xdr:nvCxnSpPr>
        <xdr:cNvPr id="27" name="Rovná spojnica 26"/>
        <xdr:cNvCxnSpPr/>
      </xdr:nvCxnSpPr>
      <xdr:spPr>
        <a:xfrm flipH="1">
          <a:off x="1057275" y="5848350"/>
          <a:ext cx="57150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495300</xdr:colOff>
      <xdr:row>21</xdr:row>
      <xdr:rowOff>114300</xdr:rowOff>
    </xdr:from>
    <xdr:to>
      <xdr:col>1</xdr:col>
      <xdr:colOff>495300</xdr:colOff>
      <xdr:row>30</xdr:row>
      <xdr:rowOff>85725</xdr:rowOff>
    </xdr:to>
    <xdr:cxnSp macro="">
      <xdr:nvCxnSpPr>
        <xdr:cNvPr id="30" name="Rovná spojovacia šípka 29"/>
        <xdr:cNvCxnSpPr/>
      </xdr:nvCxnSpPr>
      <xdr:spPr>
        <a:xfrm>
          <a:off x="1104900" y="4238625"/>
          <a:ext cx="0" cy="160020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495300</xdr:colOff>
      <xdr:row>30</xdr:row>
      <xdr:rowOff>95250</xdr:rowOff>
    </xdr:from>
    <xdr:to>
      <xdr:col>1</xdr:col>
      <xdr:colOff>495300</xdr:colOff>
      <xdr:row>43</xdr:row>
      <xdr:rowOff>95250</xdr:rowOff>
    </xdr:to>
    <xdr:cxnSp macro="">
      <xdr:nvCxnSpPr>
        <xdr:cNvPr id="31" name="Rovná spojovacia šípka 30"/>
        <xdr:cNvCxnSpPr/>
      </xdr:nvCxnSpPr>
      <xdr:spPr>
        <a:xfrm>
          <a:off x="1104900" y="5848350"/>
          <a:ext cx="0" cy="2371725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219075</xdr:colOff>
      <xdr:row>21</xdr:row>
      <xdr:rowOff>114300</xdr:rowOff>
    </xdr:from>
    <xdr:to>
      <xdr:col>1</xdr:col>
      <xdr:colOff>219075</xdr:colOff>
      <xdr:row>43</xdr:row>
      <xdr:rowOff>95250</xdr:rowOff>
    </xdr:to>
    <xdr:cxnSp macro="">
      <xdr:nvCxnSpPr>
        <xdr:cNvPr id="33" name="Rovná spojovacia šípka 32"/>
        <xdr:cNvCxnSpPr/>
      </xdr:nvCxnSpPr>
      <xdr:spPr>
        <a:xfrm>
          <a:off x="828675" y="4238625"/>
          <a:ext cx="0" cy="398145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314325</xdr:colOff>
      <xdr:row>22</xdr:row>
      <xdr:rowOff>28575</xdr:rowOff>
    </xdr:from>
    <xdr:to>
      <xdr:col>1</xdr:col>
      <xdr:colOff>457200</xdr:colOff>
      <xdr:row>29</xdr:row>
      <xdr:rowOff>142875</xdr:rowOff>
    </xdr:to>
    <xdr:sp macro="" textlink="">
      <xdr:nvSpPr>
        <xdr:cNvPr id="35" name="BlokTextu 34"/>
        <xdr:cNvSpPr txBox="1"/>
      </xdr:nvSpPr>
      <xdr:spPr>
        <a:xfrm rot="16200000">
          <a:off x="923925" y="4333875"/>
          <a:ext cx="142875" cy="1381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1150</a:t>
          </a:r>
        </a:p>
      </xdr:txBody>
    </xdr:sp>
    <xdr:clientData/>
  </xdr:twoCellAnchor>
  <xdr:twoCellAnchor>
    <xdr:from>
      <xdr:col>1</xdr:col>
      <xdr:colOff>314325</xdr:colOff>
      <xdr:row>33</xdr:row>
      <xdr:rowOff>28575</xdr:rowOff>
    </xdr:from>
    <xdr:to>
      <xdr:col>1</xdr:col>
      <xdr:colOff>457200</xdr:colOff>
      <xdr:row>40</xdr:row>
      <xdr:rowOff>142875</xdr:rowOff>
    </xdr:to>
    <xdr:sp macro="" textlink="">
      <xdr:nvSpPr>
        <xdr:cNvPr id="36" name="BlokTextu 35"/>
        <xdr:cNvSpPr txBox="1"/>
      </xdr:nvSpPr>
      <xdr:spPr>
        <a:xfrm rot="16200000">
          <a:off x="923925" y="6343650"/>
          <a:ext cx="142875" cy="1381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1700</a:t>
          </a:r>
        </a:p>
      </xdr:txBody>
    </xdr:sp>
    <xdr:clientData/>
  </xdr:twoCellAnchor>
  <xdr:twoCellAnchor>
    <xdr:from>
      <xdr:col>1</xdr:col>
      <xdr:colOff>47625</xdr:colOff>
      <xdr:row>28</xdr:row>
      <xdr:rowOff>114300</xdr:rowOff>
    </xdr:from>
    <xdr:to>
      <xdr:col>1</xdr:col>
      <xdr:colOff>190500</xdr:colOff>
      <xdr:row>36</xdr:row>
      <xdr:rowOff>38100</xdr:rowOff>
    </xdr:to>
    <xdr:sp macro="" textlink="">
      <xdr:nvSpPr>
        <xdr:cNvPr id="37" name="BlokTextu 36"/>
        <xdr:cNvSpPr txBox="1"/>
      </xdr:nvSpPr>
      <xdr:spPr>
        <a:xfrm rot="16200000">
          <a:off x="657225" y="5505450"/>
          <a:ext cx="142875" cy="13906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2850</a:t>
          </a:r>
        </a:p>
      </xdr:txBody>
    </xdr:sp>
    <xdr:clientData/>
  </xdr:twoCellAnchor>
  <xdr:twoCellAnchor>
    <xdr:from>
      <xdr:col>9</xdr:col>
      <xdr:colOff>209550</xdr:colOff>
      <xdr:row>21</xdr:row>
      <xdr:rowOff>104775</xdr:rowOff>
    </xdr:from>
    <xdr:to>
      <xdr:col>10</xdr:col>
      <xdr:colOff>171450</xdr:colOff>
      <xdr:row>21</xdr:row>
      <xdr:rowOff>104775</xdr:rowOff>
    </xdr:to>
    <xdr:cxnSp macro="">
      <xdr:nvCxnSpPr>
        <xdr:cNvPr id="38" name="Rovná spojnica 37"/>
        <xdr:cNvCxnSpPr/>
      </xdr:nvCxnSpPr>
      <xdr:spPr>
        <a:xfrm flipH="1">
          <a:off x="5695950" y="4229100"/>
          <a:ext cx="57150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209550</xdr:colOff>
      <xdr:row>30</xdr:row>
      <xdr:rowOff>95250</xdr:rowOff>
    </xdr:from>
    <xdr:to>
      <xdr:col>10</xdr:col>
      <xdr:colOff>323850</xdr:colOff>
      <xdr:row>30</xdr:row>
      <xdr:rowOff>95250</xdr:rowOff>
    </xdr:to>
    <xdr:cxnSp macro="">
      <xdr:nvCxnSpPr>
        <xdr:cNvPr id="39" name="Rovná spojnica 38"/>
        <xdr:cNvCxnSpPr/>
      </xdr:nvCxnSpPr>
      <xdr:spPr>
        <a:xfrm flipH="1">
          <a:off x="5695950" y="5848350"/>
          <a:ext cx="72390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152400</xdr:colOff>
      <xdr:row>43</xdr:row>
      <xdr:rowOff>95250</xdr:rowOff>
    </xdr:from>
    <xdr:to>
      <xdr:col>10</xdr:col>
      <xdr:colOff>104775</xdr:colOff>
      <xdr:row>43</xdr:row>
      <xdr:rowOff>95250</xdr:rowOff>
    </xdr:to>
    <xdr:cxnSp macro="">
      <xdr:nvCxnSpPr>
        <xdr:cNvPr id="40" name="Rovná spojnica 39"/>
        <xdr:cNvCxnSpPr/>
      </xdr:nvCxnSpPr>
      <xdr:spPr>
        <a:xfrm flipH="1">
          <a:off x="5638800" y="8220075"/>
          <a:ext cx="561975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447675</xdr:colOff>
      <xdr:row>62</xdr:row>
      <xdr:rowOff>95250</xdr:rowOff>
    </xdr:from>
    <xdr:to>
      <xdr:col>10</xdr:col>
      <xdr:colOff>190500</xdr:colOff>
      <xdr:row>62</xdr:row>
      <xdr:rowOff>95250</xdr:rowOff>
    </xdr:to>
    <xdr:cxnSp macro="">
      <xdr:nvCxnSpPr>
        <xdr:cNvPr id="41" name="Rovná spojnica 40"/>
        <xdr:cNvCxnSpPr/>
      </xdr:nvCxnSpPr>
      <xdr:spPr>
        <a:xfrm flipH="1">
          <a:off x="5324475" y="11677650"/>
          <a:ext cx="962025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571500</xdr:colOff>
      <xdr:row>21</xdr:row>
      <xdr:rowOff>114300</xdr:rowOff>
    </xdr:from>
    <xdr:to>
      <xdr:col>9</xdr:col>
      <xdr:colOff>571500</xdr:colOff>
      <xdr:row>30</xdr:row>
      <xdr:rowOff>85725</xdr:rowOff>
    </xdr:to>
    <xdr:cxnSp macro="">
      <xdr:nvCxnSpPr>
        <xdr:cNvPr id="42" name="Rovná spojovacia šípka 41"/>
        <xdr:cNvCxnSpPr/>
      </xdr:nvCxnSpPr>
      <xdr:spPr>
        <a:xfrm>
          <a:off x="6057900" y="4238625"/>
          <a:ext cx="0" cy="160020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381000</xdr:colOff>
      <xdr:row>22</xdr:row>
      <xdr:rowOff>28575</xdr:rowOff>
    </xdr:from>
    <xdr:to>
      <xdr:col>9</xdr:col>
      <xdr:colOff>523875</xdr:colOff>
      <xdr:row>29</xdr:row>
      <xdr:rowOff>142875</xdr:rowOff>
    </xdr:to>
    <xdr:sp macro="" textlink="">
      <xdr:nvSpPr>
        <xdr:cNvPr id="43" name="BlokTextu 42"/>
        <xdr:cNvSpPr txBox="1"/>
      </xdr:nvSpPr>
      <xdr:spPr>
        <a:xfrm rot="16200000">
          <a:off x="5867400" y="4333875"/>
          <a:ext cx="142875" cy="1381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1150</a:t>
          </a:r>
        </a:p>
      </xdr:txBody>
    </xdr:sp>
    <xdr:clientData/>
  </xdr:twoCellAnchor>
  <xdr:twoCellAnchor>
    <xdr:from>
      <xdr:col>9</xdr:col>
      <xdr:colOff>571500</xdr:colOff>
      <xdr:row>30</xdr:row>
      <xdr:rowOff>95250</xdr:rowOff>
    </xdr:from>
    <xdr:to>
      <xdr:col>9</xdr:col>
      <xdr:colOff>571500</xdr:colOff>
      <xdr:row>43</xdr:row>
      <xdr:rowOff>95250</xdr:rowOff>
    </xdr:to>
    <xdr:cxnSp macro="">
      <xdr:nvCxnSpPr>
        <xdr:cNvPr id="44" name="Rovná spojovacia šípka 43"/>
        <xdr:cNvCxnSpPr/>
      </xdr:nvCxnSpPr>
      <xdr:spPr>
        <a:xfrm>
          <a:off x="6057900" y="5848350"/>
          <a:ext cx="0" cy="2371725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381000</xdr:colOff>
      <xdr:row>33</xdr:row>
      <xdr:rowOff>28575</xdr:rowOff>
    </xdr:from>
    <xdr:to>
      <xdr:col>9</xdr:col>
      <xdr:colOff>523875</xdr:colOff>
      <xdr:row>40</xdr:row>
      <xdr:rowOff>142875</xdr:rowOff>
    </xdr:to>
    <xdr:sp macro="" textlink="">
      <xdr:nvSpPr>
        <xdr:cNvPr id="45" name="BlokTextu 44"/>
        <xdr:cNvSpPr txBox="1"/>
      </xdr:nvSpPr>
      <xdr:spPr>
        <a:xfrm rot="16200000">
          <a:off x="5867400" y="6343650"/>
          <a:ext cx="142875" cy="1381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1700</a:t>
          </a:r>
        </a:p>
      </xdr:txBody>
    </xdr:sp>
    <xdr:clientData/>
  </xdr:twoCellAnchor>
  <xdr:twoCellAnchor>
    <xdr:from>
      <xdr:col>9</xdr:col>
      <xdr:colOff>438150</xdr:colOff>
      <xdr:row>62</xdr:row>
      <xdr:rowOff>95250</xdr:rowOff>
    </xdr:from>
    <xdr:to>
      <xdr:col>9</xdr:col>
      <xdr:colOff>438150</xdr:colOff>
      <xdr:row>71</xdr:row>
      <xdr:rowOff>76200</xdr:rowOff>
    </xdr:to>
    <xdr:cxnSp macro="">
      <xdr:nvCxnSpPr>
        <xdr:cNvPr id="46" name="Rovná spojovacia šípka 45"/>
        <xdr:cNvCxnSpPr/>
      </xdr:nvCxnSpPr>
      <xdr:spPr>
        <a:xfrm>
          <a:off x="5924550" y="11677650"/>
          <a:ext cx="0" cy="171450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266700</xdr:colOff>
      <xdr:row>74</xdr:row>
      <xdr:rowOff>171450</xdr:rowOff>
    </xdr:from>
    <xdr:to>
      <xdr:col>9</xdr:col>
      <xdr:colOff>409575</xdr:colOff>
      <xdr:row>79</xdr:row>
      <xdr:rowOff>180975</xdr:rowOff>
    </xdr:to>
    <xdr:sp macro="" textlink="">
      <xdr:nvSpPr>
        <xdr:cNvPr id="48" name="BlokTextu 47"/>
        <xdr:cNvSpPr txBox="1"/>
      </xdr:nvSpPr>
      <xdr:spPr>
        <a:xfrm rot="16200000">
          <a:off x="5753100" y="14058900"/>
          <a:ext cx="142875" cy="9334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1700</a:t>
          </a:r>
        </a:p>
      </xdr:txBody>
    </xdr:sp>
    <xdr:clientData/>
  </xdr:twoCellAnchor>
  <xdr:twoCellAnchor>
    <xdr:from>
      <xdr:col>10</xdr:col>
      <xdr:colOff>247650</xdr:colOff>
      <xdr:row>30</xdr:row>
      <xdr:rowOff>95250</xdr:rowOff>
    </xdr:from>
    <xdr:to>
      <xdr:col>10</xdr:col>
      <xdr:colOff>247650</xdr:colOff>
      <xdr:row>49</xdr:row>
      <xdr:rowOff>47625</xdr:rowOff>
    </xdr:to>
    <xdr:cxnSp macro="">
      <xdr:nvCxnSpPr>
        <xdr:cNvPr id="49" name="Rovná spojovacia šípka 48"/>
        <xdr:cNvCxnSpPr/>
      </xdr:nvCxnSpPr>
      <xdr:spPr>
        <a:xfrm>
          <a:off x="6343650" y="5848350"/>
          <a:ext cx="0" cy="340995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85725</xdr:colOff>
      <xdr:row>36</xdr:row>
      <xdr:rowOff>57150</xdr:rowOff>
    </xdr:from>
    <xdr:to>
      <xdr:col>10</xdr:col>
      <xdr:colOff>228600</xdr:colOff>
      <xdr:row>43</xdr:row>
      <xdr:rowOff>171450</xdr:rowOff>
    </xdr:to>
    <xdr:sp macro="" textlink="">
      <xdr:nvSpPr>
        <xdr:cNvPr id="53" name="BlokTextu 52"/>
        <xdr:cNvSpPr txBox="1"/>
      </xdr:nvSpPr>
      <xdr:spPr>
        <a:xfrm rot="16200000">
          <a:off x="6181725" y="6915150"/>
          <a:ext cx="142875" cy="1381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2450</a:t>
          </a:r>
        </a:p>
      </xdr:txBody>
    </xdr:sp>
    <xdr:clientData/>
  </xdr:twoCellAnchor>
  <xdr:twoCellAnchor>
    <xdr:from>
      <xdr:col>5</xdr:col>
      <xdr:colOff>352425</xdr:colOff>
      <xdr:row>48</xdr:row>
      <xdr:rowOff>57150</xdr:rowOff>
    </xdr:from>
    <xdr:to>
      <xdr:col>5</xdr:col>
      <xdr:colOff>352425</xdr:colOff>
      <xdr:row>59</xdr:row>
      <xdr:rowOff>142875</xdr:rowOff>
    </xdr:to>
    <xdr:cxnSp macro="">
      <xdr:nvCxnSpPr>
        <xdr:cNvPr id="55" name="Rovná spojnica 54"/>
        <xdr:cNvCxnSpPr/>
      </xdr:nvCxnSpPr>
      <xdr:spPr>
        <a:xfrm flipV="1">
          <a:off x="3400425" y="9086850"/>
          <a:ext cx="0" cy="2085975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247650</xdr:colOff>
      <xdr:row>48</xdr:row>
      <xdr:rowOff>57150</xdr:rowOff>
    </xdr:from>
    <xdr:to>
      <xdr:col>9</xdr:col>
      <xdr:colOff>247650</xdr:colOff>
      <xdr:row>59</xdr:row>
      <xdr:rowOff>142875</xdr:rowOff>
    </xdr:to>
    <xdr:cxnSp macro="">
      <xdr:nvCxnSpPr>
        <xdr:cNvPr id="56" name="Rovná spojnica 55"/>
        <xdr:cNvCxnSpPr/>
      </xdr:nvCxnSpPr>
      <xdr:spPr>
        <a:xfrm flipV="1">
          <a:off x="5734050" y="9086850"/>
          <a:ext cx="0" cy="2085975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304800</xdr:colOff>
      <xdr:row>48</xdr:row>
      <xdr:rowOff>57150</xdr:rowOff>
    </xdr:from>
    <xdr:to>
      <xdr:col>7</xdr:col>
      <xdr:colOff>304800</xdr:colOff>
      <xdr:row>51</xdr:row>
      <xdr:rowOff>38100</xdr:rowOff>
    </xdr:to>
    <xdr:cxnSp macro="">
      <xdr:nvCxnSpPr>
        <xdr:cNvPr id="57" name="Rovná spojnica 56"/>
        <xdr:cNvCxnSpPr/>
      </xdr:nvCxnSpPr>
      <xdr:spPr>
        <a:xfrm flipV="1">
          <a:off x="4572000" y="9086850"/>
          <a:ext cx="0" cy="523875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352425</xdr:colOff>
      <xdr:row>50</xdr:row>
      <xdr:rowOff>123825</xdr:rowOff>
    </xdr:from>
    <xdr:to>
      <xdr:col>7</xdr:col>
      <xdr:colOff>314325</xdr:colOff>
      <xdr:row>50</xdr:row>
      <xdr:rowOff>123825</xdr:rowOff>
    </xdr:to>
    <xdr:cxnSp macro="">
      <xdr:nvCxnSpPr>
        <xdr:cNvPr id="62" name="Rovná spojovacia šípka 61"/>
        <xdr:cNvCxnSpPr/>
      </xdr:nvCxnSpPr>
      <xdr:spPr>
        <a:xfrm flipH="1">
          <a:off x="3400425" y="9515475"/>
          <a:ext cx="1181100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</xdr:colOff>
      <xdr:row>49</xdr:row>
      <xdr:rowOff>171450</xdr:rowOff>
    </xdr:from>
    <xdr:to>
      <xdr:col>7</xdr:col>
      <xdr:colOff>104775</xdr:colOff>
      <xdr:row>50</xdr:row>
      <xdr:rowOff>104775</xdr:rowOff>
    </xdr:to>
    <xdr:sp macro="" textlink="">
      <xdr:nvSpPr>
        <xdr:cNvPr id="64" name="BlokTextu 63"/>
        <xdr:cNvSpPr txBox="1"/>
      </xdr:nvSpPr>
      <xdr:spPr>
        <a:xfrm>
          <a:off x="3724275" y="9382125"/>
          <a:ext cx="647700" cy="1143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800</a:t>
          </a:r>
        </a:p>
      </xdr:txBody>
    </xdr:sp>
    <xdr:clientData/>
  </xdr:twoCellAnchor>
  <xdr:twoCellAnchor>
    <xdr:from>
      <xdr:col>7</xdr:col>
      <xdr:colOff>304800</xdr:colOff>
      <xdr:row>50</xdr:row>
      <xdr:rowOff>133350</xdr:rowOff>
    </xdr:from>
    <xdr:to>
      <xdr:col>9</xdr:col>
      <xdr:colOff>266700</xdr:colOff>
      <xdr:row>50</xdr:row>
      <xdr:rowOff>133350</xdr:rowOff>
    </xdr:to>
    <xdr:cxnSp macro="">
      <xdr:nvCxnSpPr>
        <xdr:cNvPr id="65" name="Rovná spojovacia šípka 64"/>
        <xdr:cNvCxnSpPr/>
      </xdr:nvCxnSpPr>
      <xdr:spPr>
        <a:xfrm flipH="1">
          <a:off x="4572000" y="9525000"/>
          <a:ext cx="1181100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49</xdr:row>
      <xdr:rowOff>171450</xdr:rowOff>
    </xdr:from>
    <xdr:to>
      <xdr:col>9</xdr:col>
      <xdr:colOff>57150</xdr:colOff>
      <xdr:row>50</xdr:row>
      <xdr:rowOff>104775</xdr:rowOff>
    </xdr:to>
    <xdr:sp macro="" textlink="">
      <xdr:nvSpPr>
        <xdr:cNvPr id="66" name="BlokTextu 65"/>
        <xdr:cNvSpPr txBox="1"/>
      </xdr:nvSpPr>
      <xdr:spPr>
        <a:xfrm>
          <a:off x="4895850" y="9382125"/>
          <a:ext cx="647700" cy="1143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800</a:t>
          </a:r>
        </a:p>
      </xdr:txBody>
    </xdr:sp>
    <xdr:clientData/>
  </xdr:twoCellAnchor>
  <xdr:twoCellAnchor>
    <xdr:from>
      <xdr:col>5</xdr:col>
      <xdr:colOff>361950</xdr:colOff>
      <xdr:row>59</xdr:row>
      <xdr:rowOff>76200</xdr:rowOff>
    </xdr:from>
    <xdr:to>
      <xdr:col>9</xdr:col>
      <xdr:colOff>238125</xdr:colOff>
      <xdr:row>59</xdr:row>
      <xdr:rowOff>76200</xdr:rowOff>
    </xdr:to>
    <xdr:cxnSp macro="">
      <xdr:nvCxnSpPr>
        <xdr:cNvPr id="67" name="Rovná spojovacia šípka 66"/>
        <xdr:cNvCxnSpPr/>
      </xdr:nvCxnSpPr>
      <xdr:spPr>
        <a:xfrm>
          <a:off x="3409950" y="11106150"/>
          <a:ext cx="231457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171450</xdr:colOff>
      <xdr:row>51</xdr:row>
      <xdr:rowOff>95250</xdr:rowOff>
    </xdr:from>
    <xdr:to>
      <xdr:col>8</xdr:col>
      <xdr:colOff>409575</xdr:colOff>
      <xdr:row>59</xdr:row>
      <xdr:rowOff>47625</xdr:rowOff>
    </xdr:to>
    <xdr:sp macro="" textlink="">
      <xdr:nvSpPr>
        <xdr:cNvPr id="68" name="BlokTextu 67"/>
        <xdr:cNvSpPr txBox="1"/>
      </xdr:nvSpPr>
      <xdr:spPr>
        <a:xfrm>
          <a:off x="3829050" y="9667875"/>
          <a:ext cx="1457325" cy="14097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1600</a:t>
          </a:r>
        </a:p>
      </xdr:txBody>
    </xdr:sp>
    <xdr:clientData/>
  </xdr:twoCellAnchor>
  <xdr:twoCellAnchor>
    <xdr:from>
      <xdr:col>7</xdr:col>
      <xdr:colOff>323850</xdr:colOff>
      <xdr:row>30</xdr:row>
      <xdr:rowOff>104775</xdr:rowOff>
    </xdr:from>
    <xdr:to>
      <xdr:col>9</xdr:col>
      <xdr:colOff>190500</xdr:colOff>
      <xdr:row>39</xdr:row>
      <xdr:rowOff>95250</xdr:rowOff>
    </xdr:to>
    <xdr:cxnSp macro="">
      <xdr:nvCxnSpPr>
        <xdr:cNvPr id="70" name="Rovná spojnica 69"/>
        <xdr:cNvCxnSpPr/>
      </xdr:nvCxnSpPr>
      <xdr:spPr>
        <a:xfrm flipH="1">
          <a:off x="4591050" y="5857875"/>
          <a:ext cx="1085850" cy="1638300"/>
        </a:xfrm>
        <a:prstGeom prst="line">
          <a:avLst/>
        </a:prstGeom>
        <a:ln>
          <a:solidFill>
            <a:sysClr val="windowText" lastClr="000000"/>
          </a:solidFill>
          <a:prstDash val="lgDashDotDot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304800</xdr:colOff>
      <xdr:row>39</xdr:row>
      <xdr:rowOff>104775</xdr:rowOff>
    </xdr:from>
    <xdr:to>
      <xdr:col>9</xdr:col>
      <xdr:colOff>228600</xdr:colOff>
      <xdr:row>49</xdr:row>
      <xdr:rowOff>38100</xdr:rowOff>
    </xdr:to>
    <xdr:cxnSp macro="">
      <xdr:nvCxnSpPr>
        <xdr:cNvPr id="72" name="Rovná spojnica 71"/>
        <xdr:cNvCxnSpPr/>
      </xdr:nvCxnSpPr>
      <xdr:spPr>
        <a:xfrm>
          <a:off x="4572000" y="7505700"/>
          <a:ext cx="1143000" cy="1743075"/>
        </a:xfrm>
        <a:prstGeom prst="line">
          <a:avLst/>
        </a:prstGeom>
        <a:ln>
          <a:solidFill>
            <a:sysClr val="windowText" lastClr="000000"/>
          </a:solidFill>
          <a:prstDash val="lgDashDotDot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371475</xdr:colOff>
      <xdr:row>30</xdr:row>
      <xdr:rowOff>76200</xdr:rowOff>
    </xdr:from>
    <xdr:to>
      <xdr:col>7</xdr:col>
      <xdr:colOff>276225</xdr:colOff>
      <xdr:row>39</xdr:row>
      <xdr:rowOff>133350</xdr:rowOff>
    </xdr:to>
    <xdr:cxnSp macro="">
      <xdr:nvCxnSpPr>
        <xdr:cNvPr id="77" name="Rovná spojnica 76"/>
        <xdr:cNvCxnSpPr/>
      </xdr:nvCxnSpPr>
      <xdr:spPr>
        <a:xfrm>
          <a:off x="3419475" y="5829300"/>
          <a:ext cx="1123950" cy="1704975"/>
        </a:xfrm>
        <a:prstGeom prst="line">
          <a:avLst/>
        </a:prstGeom>
        <a:ln>
          <a:solidFill>
            <a:sysClr val="windowText" lastClr="000000"/>
          </a:solidFill>
          <a:prstDash val="lgDashDotDot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342900</xdr:colOff>
      <xdr:row>39</xdr:row>
      <xdr:rowOff>133350</xdr:rowOff>
    </xdr:from>
    <xdr:to>
      <xdr:col>7</xdr:col>
      <xdr:colOff>276225</xdr:colOff>
      <xdr:row>49</xdr:row>
      <xdr:rowOff>47625</xdr:rowOff>
    </xdr:to>
    <xdr:cxnSp macro="">
      <xdr:nvCxnSpPr>
        <xdr:cNvPr id="79" name="Rovná spojnica 78"/>
        <xdr:cNvCxnSpPr/>
      </xdr:nvCxnSpPr>
      <xdr:spPr>
        <a:xfrm flipH="1">
          <a:off x="3390900" y="7534275"/>
          <a:ext cx="1152525" cy="1724025"/>
        </a:xfrm>
        <a:prstGeom prst="line">
          <a:avLst/>
        </a:prstGeom>
        <a:ln>
          <a:solidFill>
            <a:sysClr val="windowText" lastClr="000000"/>
          </a:solidFill>
          <a:prstDash val="lgDashDotDot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390525</xdr:colOff>
      <xdr:row>35</xdr:row>
      <xdr:rowOff>133350</xdr:rowOff>
    </xdr:from>
    <xdr:to>
      <xdr:col>3</xdr:col>
      <xdr:colOff>590550</xdr:colOff>
      <xdr:row>38</xdr:row>
      <xdr:rowOff>104775</xdr:rowOff>
    </xdr:to>
    <xdr:sp macro="" textlink="">
      <xdr:nvSpPr>
        <xdr:cNvPr id="82" name="BlokTextu 81"/>
        <xdr:cNvSpPr txBox="1"/>
      </xdr:nvSpPr>
      <xdr:spPr>
        <a:xfrm rot="18665978">
          <a:off x="2219325" y="6810375"/>
          <a:ext cx="20002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7</xdr:col>
      <xdr:colOff>9525</xdr:colOff>
      <xdr:row>25</xdr:row>
      <xdr:rowOff>123825</xdr:rowOff>
    </xdr:from>
    <xdr:to>
      <xdr:col>7</xdr:col>
      <xdr:colOff>561975</xdr:colOff>
      <xdr:row>26</xdr:row>
      <xdr:rowOff>133350</xdr:rowOff>
    </xdr:to>
    <xdr:sp macro="" textlink="">
      <xdr:nvSpPr>
        <xdr:cNvPr id="83" name="BlokTextu 82"/>
        <xdr:cNvSpPr txBox="1"/>
      </xdr:nvSpPr>
      <xdr:spPr>
        <a:xfrm rot="19420852">
          <a:off x="4276725" y="4972050"/>
          <a:ext cx="5524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2</xdr:col>
      <xdr:colOff>66675</xdr:colOff>
      <xdr:row>50</xdr:row>
      <xdr:rowOff>133350</xdr:rowOff>
    </xdr:from>
    <xdr:to>
      <xdr:col>5</xdr:col>
      <xdr:colOff>352425</xdr:colOff>
      <xdr:row>50</xdr:row>
      <xdr:rowOff>133350</xdr:rowOff>
    </xdr:to>
    <xdr:cxnSp macro="">
      <xdr:nvCxnSpPr>
        <xdr:cNvPr id="84" name="Rovná spojovacia šípka 83"/>
        <xdr:cNvCxnSpPr/>
      </xdr:nvCxnSpPr>
      <xdr:spPr>
        <a:xfrm>
          <a:off x="1285875" y="9525000"/>
          <a:ext cx="2114550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48</xdr:row>
      <xdr:rowOff>66675</xdr:rowOff>
    </xdr:from>
    <xdr:to>
      <xdr:col>2</xdr:col>
      <xdr:colOff>66675</xdr:colOff>
      <xdr:row>51</xdr:row>
      <xdr:rowOff>76200</xdr:rowOff>
    </xdr:to>
    <xdr:cxnSp macro="">
      <xdr:nvCxnSpPr>
        <xdr:cNvPr id="85" name="Rovná spojnica 84"/>
        <xdr:cNvCxnSpPr/>
      </xdr:nvCxnSpPr>
      <xdr:spPr>
        <a:xfrm flipV="1">
          <a:off x="1285875" y="9096375"/>
          <a:ext cx="0" cy="55245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438150</xdr:colOff>
      <xdr:row>49</xdr:row>
      <xdr:rowOff>133350</xdr:rowOff>
    </xdr:from>
    <xdr:to>
      <xdr:col>5</xdr:col>
      <xdr:colOff>66675</xdr:colOff>
      <xdr:row>50</xdr:row>
      <xdr:rowOff>95250</xdr:rowOff>
    </xdr:to>
    <xdr:sp macro="" textlink="">
      <xdr:nvSpPr>
        <xdr:cNvPr id="87" name="BlokTextu 86"/>
        <xdr:cNvSpPr txBox="1"/>
      </xdr:nvSpPr>
      <xdr:spPr>
        <a:xfrm>
          <a:off x="1657350" y="9344025"/>
          <a:ext cx="1457325" cy="1428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1450</a:t>
          </a:r>
        </a:p>
      </xdr:txBody>
    </xdr:sp>
    <xdr:clientData/>
  </xdr:twoCellAnchor>
  <xdr:twoCellAnchor>
    <xdr:from>
      <xdr:col>11</xdr:col>
      <xdr:colOff>600075</xdr:colOff>
      <xdr:row>30</xdr:row>
      <xdr:rowOff>95250</xdr:rowOff>
    </xdr:from>
    <xdr:to>
      <xdr:col>15</xdr:col>
      <xdr:colOff>333375</xdr:colOff>
      <xdr:row>43</xdr:row>
      <xdr:rowOff>76200</xdr:rowOff>
    </xdr:to>
    <xdr:sp macro="" textlink="">
      <xdr:nvSpPr>
        <xdr:cNvPr id="199" name="Obdĺžnik 198"/>
        <xdr:cNvSpPr/>
      </xdr:nvSpPr>
      <xdr:spPr>
        <a:xfrm>
          <a:off x="7162800" y="5848350"/>
          <a:ext cx="2343150" cy="2352675"/>
        </a:xfrm>
        <a:prstGeom prst="rect">
          <a:avLst/>
        </a:prstGeom>
        <a:noFill/>
        <a:ln w="63500" cmpd="thickThin">
          <a:solidFill>
            <a:schemeClr val="tx1"/>
          </a:solidFill>
          <a:miter lim="800000"/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11</xdr:col>
      <xdr:colOff>600075</xdr:colOff>
      <xdr:row>21</xdr:row>
      <xdr:rowOff>114300</xdr:rowOff>
    </xdr:from>
    <xdr:to>
      <xdr:col>15</xdr:col>
      <xdr:colOff>333375</xdr:colOff>
      <xdr:row>30</xdr:row>
      <xdr:rowOff>66675</xdr:rowOff>
    </xdr:to>
    <xdr:sp macro="" textlink="">
      <xdr:nvSpPr>
        <xdr:cNvPr id="200" name="Obdĺžnik 199"/>
        <xdr:cNvSpPr/>
      </xdr:nvSpPr>
      <xdr:spPr>
        <a:xfrm>
          <a:off x="7162800" y="4238625"/>
          <a:ext cx="2343150" cy="1581150"/>
        </a:xfrm>
        <a:prstGeom prst="rect">
          <a:avLst/>
        </a:prstGeom>
        <a:noFill/>
        <a:ln w="63500" cmpd="thickThin">
          <a:solidFill>
            <a:schemeClr val="tx1"/>
          </a:solidFill>
          <a:miter lim="800000"/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15</xdr:col>
      <xdr:colOff>371475</xdr:colOff>
      <xdr:row>21</xdr:row>
      <xdr:rowOff>114300</xdr:rowOff>
    </xdr:from>
    <xdr:to>
      <xdr:col>18</xdr:col>
      <xdr:colOff>571500</xdr:colOff>
      <xdr:row>30</xdr:row>
      <xdr:rowOff>66675</xdr:rowOff>
    </xdr:to>
    <xdr:sp macro="" textlink="">
      <xdr:nvSpPr>
        <xdr:cNvPr id="201" name="Obdĺžnik 200"/>
        <xdr:cNvSpPr/>
      </xdr:nvSpPr>
      <xdr:spPr>
        <a:xfrm>
          <a:off x="9544050" y="4238625"/>
          <a:ext cx="2028825" cy="1581150"/>
        </a:xfrm>
        <a:prstGeom prst="rect">
          <a:avLst/>
        </a:prstGeom>
        <a:noFill/>
        <a:ln w="63500" cmpd="thickThin">
          <a:solidFill>
            <a:schemeClr val="tx1"/>
          </a:solidFill>
          <a:miter lim="800000"/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15</xdr:col>
      <xdr:colOff>371475</xdr:colOff>
      <xdr:row>30</xdr:row>
      <xdr:rowOff>104775</xdr:rowOff>
    </xdr:from>
    <xdr:to>
      <xdr:col>18</xdr:col>
      <xdr:colOff>571500</xdr:colOff>
      <xdr:row>43</xdr:row>
      <xdr:rowOff>76200</xdr:rowOff>
    </xdr:to>
    <xdr:sp macro="" textlink="">
      <xdr:nvSpPr>
        <xdr:cNvPr id="202" name="Obdĺžnik 201"/>
        <xdr:cNvSpPr/>
      </xdr:nvSpPr>
      <xdr:spPr>
        <a:xfrm>
          <a:off x="9544050" y="5857875"/>
          <a:ext cx="2028825" cy="2343150"/>
        </a:xfrm>
        <a:prstGeom prst="rect">
          <a:avLst/>
        </a:prstGeom>
        <a:noFill/>
        <a:ln w="63500" cmpd="thickThin">
          <a:solidFill>
            <a:schemeClr val="tx1"/>
          </a:solidFill>
          <a:miter lim="800000"/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15</xdr:col>
      <xdr:colOff>371475</xdr:colOff>
      <xdr:row>43</xdr:row>
      <xdr:rowOff>104775</xdr:rowOff>
    </xdr:from>
    <xdr:to>
      <xdr:col>18</xdr:col>
      <xdr:colOff>571500</xdr:colOff>
      <xdr:row>49</xdr:row>
      <xdr:rowOff>38100</xdr:rowOff>
    </xdr:to>
    <xdr:sp macro="" textlink="">
      <xdr:nvSpPr>
        <xdr:cNvPr id="203" name="Obdĺžnik 202"/>
        <xdr:cNvSpPr/>
      </xdr:nvSpPr>
      <xdr:spPr>
        <a:xfrm>
          <a:off x="9544050" y="8229600"/>
          <a:ext cx="2028825" cy="1019175"/>
        </a:xfrm>
        <a:prstGeom prst="rect">
          <a:avLst/>
        </a:prstGeom>
        <a:noFill/>
        <a:ln w="63500" cmpd="thickThin">
          <a:solidFill>
            <a:schemeClr val="tx1"/>
          </a:solidFill>
          <a:miter lim="800000"/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17</xdr:col>
      <xdr:colOff>19050</xdr:colOff>
      <xdr:row>30</xdr:row>
      <xdr:rowOff>114300</xdr:rowOff>
    </xdr:from>
    <xdr:to>
      <xdr:col>17</xdr:col>
      <xdr:colOff>19050</xdr:colOff>
      <xdr:row>49</xdr:row>
      <xdr:rowOff>57150</xdr:rowOff>
    </xdr:to>
    <xdr:cxnSp macro="">
      <xdr:nvCxnSpPr>
        <xdr:cNvPr id="204" name="Rovná spojnica 203"/>
        <xdr:cNvCxnSpPr/>
      </xdr:nvCxnSpPr>
      <xdr:spPr>
        <a:xfrm>
          <a:off x="10410825" y="5867400"/>
          <a:ext cx="0" cy="3400425"/>
        </a:xfrm>
        <a:prstGeom prst="line">
          <a:avLst/>
        </a:prstGeom>
        <a:ln w="107950" cmpd="tri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571500</xdr:colOff>
      <xdr:row>17</xdr:row>
      <xdr:rowOff>123825</xdr:rowOff>
    </xdr:from>
    <xdr:to>
      <xdr:col>11</xdr:col>
      <xdr:colOff>571500</xdr:colOff>
      <xdr:row>23</xdr:row>
      <xdr:rowOff>19050</xdr:rowOff>
    </xdr:to>
    <xdr:cxnSp macro="">
      <xdr:nvCxnSpPr>
        <xdr:cNvPr id="205" name="Rovná spojnica 204"/>
        <xdr:cNvCxnSpPr/>
      </xdr:nvCxnSpPr>
      <xdr:spPr>
        <a:xfrm flipV="1">
          <a:off x="7134225" y="3495675"/>
          <a:ext cx="0" cy="100965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352425</xdr:colOff>
      <xdr:row>18</xdr:row>
      <xdr:rowOff>180975</xdr:rowOff>
    </xdr:from>
    <xdr:to>
      <xdr:col>15</xdr:col>
      <xdr:colOff>352425</xdr:colOff>
      <xdr:row>24</xdr:row>
      <xdr:rowOff>9525</xdr:rowOff>
    </xdr:to>
    <xdr:cxnSp macro="">
      <xdr:nvCxnSpPr>
        <xdr:cNvPr id="206" name="Rovná spojnica 205"/>
        <xdr:cNvCxnSpPr/>
      </xdr:nvCxnSpPr>
      <xdr:spPr>
        <a:xfrm flipV="1">
          <a:off x="9525000" y="3733800"/>
          <a:ext cx="0" cy="942975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590550</xdr:colOff>
      <xdr:row>17</xdr:row>
      <xdr:rowOff>123825</xdr:rowOff>
    </xdr:from>
    <xdr:to>
      <xdr:col>18</xdr:col>
      <xdr:colOff>590550</xdr:colOff>
      <xdr:row>23</xdr:row>
      <xdr:rowOff>19050</xdr:rowOff>
    </xdr:to>
    <xdr:cxnSp macro="">
      <xdr:nvCxnSpPr>
        <xdr:cNvPr id="207" name="Rovná spojnica 206"/>
        <xdr:cNvCxnSpPr/>
      </xdr:nvCxnSpPr>
      <xdr:spPr>
        <a:xfrm flipV="1">
          <a:off x="11591925" y="3495675"/>
          <a:ext cx="0" cy="100965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571500</xdr:colOff>
      <xdr:row>20</xdr:row>
      <xdr:rowOff>57150</xdr:rowOff>
    </xdr:from>
    <xdr:to>
      <xdr:col>15</xdr:col>
      <xdr:colOff>352425</xdr:colOff>
      <xdr:row>20</xdr:row>
      <xdr:rowOff>57150</xdr:rowOff>
    </xdr:to>
    <xdr:cxnSp macro="">
      <xdr:nvCxnSpPr>
        <xdr:cNvPr id="208" name="Rovná spojovacia šípka 207"/>
        <xdr:cNvCxnSpPr/>
      </xdr:nvCxnSpPr>
      <xdr:spPr>
        <a:xfrm>
          <a:off x="7134225" y="3990975"/>
          <a:ext cx="239077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361950</xdr:colOff>
      <xdr:row>20</xdr:row>
      <xdr:rowOff>57150</xdr:rowOff>
    </xdr:from>
    <xdr:to>
      <xdr:col>18</xdr:col>
      <xdr:colOff>590550</xdr:colOff>
      <xdr:row>20</xdr:row>
      <xdr:rowOff>57150</xdr:rowOff>
    </xdr:to>
    <xdr:cxnSp macro="">
      <xdr:nvCxnSpPr>
        <xdr:cNvPr id="209" name="Rovná spojovacia šípka 208"/>
        <xdr:cNvCxnSpPr/>
      </xdr:nvCxnSpPr>
      <xdr:spPr>
        <a:xfrm>
          <a:off x="9534525" y="3990975"/>
          <a:ext cx="2057400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581025</xdr:colOff>
      <xdr:row>18</xdr:row>
      <xdr:rowOff>9525</xdr:rowOff>
    </xdr:from>
    <xdr:to>
      <xdr:col>18</xdr:col>
      <xdr:colOff>590550</xdr:colOff>
      <xdr:row>18</xdr:row>
      <xdr:rowOff>9525</xdr:rowOff>
    </xdr:to>
    <xdr:cxnSp macro="">
      <xdr:nvCxnSpPr>
        <xdr:cNvPr id="210" name="Rovná spojovacia šípka 209"/>
        <xdr:cNvCxnSpPr/>
      </xdr:nvCxnSpPr>
      <xdr:spPr>
        <a:xfrm>
          <a:off x="7143750" y="3562350"/>
          <a:ext cx="444817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95250</xdr:colOff>
      <xdr:row>17</xdr:row>
      <xdr:rowOff>19050</xdr:rowOff>
    </xdr:from>
    <xdr:to>
      <xdr:col>16</xdr:col>
      <xdr:colOff>323850</xdr:colOff>
      <xdr:row>17</xdr:row>
      <xdr:rowOff>171450</xdr:rowOff>
    </xdr:to>
    <xdr:sp macro="" textlink="">
      <xdr:nvSpPr>
        <xdr:cNvPr id="212" name="BlokTextu 211"/>
        <xdr:cNvSpPr txBox="1"/>
      </xdr:nvSpPr>
      <xdr:spPr>
        <a:xfrm>
          <a:off x="8658225" y="3390900"/>
          <a:ext cx="1447800" cy="1524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2900</a:t>
          </a:r>
        </a:p>
      </xdr:txBody>
    </xdr:sp>
    <xdr:clientData/>
  </xdr:twoCellAnchor>
  <xdr:twoCellAnchor>
    <xdr:from>
      <xdr:col>16</xdr:col>
      <xdr:colOff>171450</xdr:colOff>
      <xdr:row>18</xdr:row>
      <xdr:rowOff>76200</xdr:rowOff>
    </xdr:from>
    <xdr:to>
      <xdr:col>18</xdr:col>
      <xdr:colOff>409575</xdr:colOff>
      <xdr:row>20</xdr:row>
      <xdr:rowOff>28575</xdr:rowOff>
    </xdr:to>
    <xdr:sp macro="" textlink="">
      <xdr:nvSpPr>
        <xdr:cNvPr id="213" name="BlokTextu 212"/>
        <xdr:cNvSpPr txBox="1"/>
      </xdr:nvSpPr>
      <xdr:spPr>
        <a:xfrm>
          <a:off x="9953625" y="3629025"/>
          <a:ext cx="145732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1400</a:t>
          </a:r>
        </a:p>
      </xdr:txBody>
    </xdr:sp>
    <xdr:clientData/>
  </xdr:twoCellAnchor>
  <xdr:twoCellAnchor>
    <xdr:from>
      <xdr:col>11</xdr:col>
      <xdr:colOff>19050</xdr:colOff>
      <xdr:row>21</xdr:row>
      <xdr:rowOff>104775</xdr:rowOff>
    </xdr:from>
    <xdr:to>
      <xdr:col>11</xdr:col>
      <xdr:colOff>590550</xdr:colOff>
      <xdr:row>21</xdr:row>
      <xdr:rowOff>104775</xdr:rowOff>
    </xdr:to>
    <xdr:cxnSp macro="">
      <xdr:nvCxnSpPr>
        <xdr:cNvPr id="214" name="Rovná spojnica 213"/>
        <xdr:cNvCxnSpPr/>
      </xdr:nvCxnSpPr>
      <xdr:spPr>
        <a:xfrm flipH="1">
          <a:off x="6581775" y="4229100"/>
          <a:ext cx="57150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43</xdr:row>
      <xdr:rowOff>104775</xdr:rowOff>
    </xdr:from>
    <xdr:to>
      <xdr:col>11</xdr:col>
      <xdr:colOff>600075</xdr:colOff>
      <xdr:row>43</xdr:row>
      <xdr:rowOff>104775</xdr:rowOff>
    </xdr:to>
    <xdr:cxnSp macro="">
      <xdr:nvCxnSpPr>
        <xdr:cNvPr id="215" name="Rovná spojnica 214"/>
        <xdr:cNvCxnSpPr/>
      </xdr:nvCxnSpPr>
      <xdr:spPr>
        <a:xfrm flipH="1">
          <a:off x="6600825" y="8229600"/>
          <a:ext cx="561975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304800</xdr:colOff>
      <xdr:row>30</xdr:row>
      <xdr:rowOff>95250</xdr:rowOff>
    </xdr:from>
    <xdr:to>
      <xdr:col>12</xdr:col>
      <xdr:colOff>266700</xdr:colOff>
      <xdr:row>30</xdr:row>
      <xdr:rowOff>95250</xdr:rowOff>
    </xdr:to>
    <xdr:cxnSp macro="">
      <xdr:nvCxnSpPr>
        <xdr:cNvPr id="216" name="Rovná spojnica 215"/>
        <xdr:cNvCxnSpPr/>
      </xdr:nvCxnSpPr>
      <xdr:spPr>
        <a:xfrm flipH="1">
          <a:off x="6867525" y="5848350"/>
          <a:ext cx="7429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409575</xdr:colOff>
      <xdr:row>21</xdr:row>
      <xdr:rowOff>114300</xdr:rowOff>
    </xdr:from>
    <xdr:to>
      <xdr:col>11</xdr:col>
      <xdr:colOff>409575</xdr:colOff>
      <xdr:row>30</xdr:row>
      <xdr:rowOff>85725</xdr:rowOff>
    </xdr:to>
    <xdr:cxnSp macro="">
      <xdr:nvCxnSpPr>
        <xdr:cNvPr id="217" name="Rovná spojovacia šípka 216"/>
        <xdr:cNvCxnSpPr/>
      </xdr:nvCxnSpPr>
      <xdr:spPr>
        <a:xfrm>
          <a:off x="6972300" y="4238625"/>
          <a:ext cx="0" cy="160020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409575</xdr:colOff>
      <xdr:row>30</xdr:row>
      <xdr:rowOff>95250</xdr:rowOff>
    </xdr:from>
    <xdr:to>
      <xdr:col>11</xdr:col>
      <xdr:colOff>409575</xdr:colOff>
      <xdr:row>43</xdr:row>
      <xdr:rowOff>104775</xdr:rowOff>
    </xdr:to>
    <xdr:cxnSp macro="">
      <xdr:nvCxnSpPr>
        <xdr:cNvPr id="218" name="Rovná spojovacia šípka 217"/>
        <xdr:cNvCxnSpPr/>
      </xdr:nvCxnSpPr>
      <xdr:spPr>
        <a:xfrm>
          <a:off x="6972300" y="5848350"/>
          <a:ext cx="0" cy="238125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133350</xdr:colOff>
      <xdr:row>21</xdr:row>
      <xdr:rowOff>114300</xdr:rowOff>
    </xdr:from>
    <xdr:to>
      <xdr:col>11</xdr:col>
      <xdr:colOff>133350</xdr:colOff>
      <xdr:row>43</xdr:row>
      <xdr:rowOff>95250</xdr:rowOff>
    </xdr:to>
    <xdr:cxnSp macro="">
      <xdr:nvCxnSpPr>
        <xdr:cNvPr id="219" name="Rovná spojovacia šípka 218"/>
        <xdr:cNvCxnSpPr/>
      </xdr:nvCxnSpPr>
      <xdr:spPr>
        <a:xfrm>
          <a:off x="6696075" y="4238625"/>
          <a:ext cx="0" cy="398145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228600</xdr:colOff>
      <xdr:row>22</xdr:row>
      <xdr:rowOff>28575</xdr:rowOff>
    </xdr:from>
    <xdr:to>
      <xdr:col>11</xdr:col>
      <xdr:colOff>381000</xdr:colOff>
      <xdr:row>29</xdr:row>
      <xdr:rowOff>142875</xdr:rowOff>
    </xdr:to>
    <xdr:sp macro="" textlink="">
      <xdr:nvSpPr>
        <xdr:cNvPr id="220" name="BlokTextu 219"/>
        <xdr:cNvSpPr txBox="1"/>
      </xdr:nvSpPr>
      <xdr:spPr>
        <a:xfrm rot="16200000">
          <a:off x="6791325" y="4333875"/>
          <a:ext cx="152400" cy="1381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1150</a:t>
          </a:r>
        </a:p>
      </xdr:txBody>
    </xdr:sp>
    <xdr:clientData/>
  </xdr:twoCellAnchor>
  <xdr:twoCellAnchor>
    <xdr:from>
      <xdr:col>11</xdr:col>
      <xdr:colOff>238125</xdr:colOff>
      <xdr:row>33</xdr:row>
      <xdr:rowOff>28575</xdr:rowOff>
    </xdr:from>
    <xdr:to>
      <xdr:col>11</xdr:col>
      <xdr:colOff>381000</xdr:colOff>
      <xdr:row>40</xdr:row>
      <xdr:rowOff>142875</xdr:rowOff>
    </xdr:to>
    <xdr:sp macro="" textlink="">
      <xdr:nvSpPr>
        <xdr:cNvPr id="221" name="BlokTextu 220"/>
        <xdr:cNvSpPr txBox="1"/>
      </xdr:nvSpPr>
      <xdr:spPr>
        <a:xfrm rot="16200000">
          <a:off x="6800850" y="6343650"/>
          <a:ext cx="142875" cy="1381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1700</a:t>
          </a:r>
        </a:p>
      </xdr:txBody>
    </xdr:sp>
    <xdr:clientData/>
  </xdr:twoCellAnchor>
  <xdr:twoCellAnchor>
    <xdr:from>
      <xdr:col>18</xdr:col>
      <xdr:colOff>581025</xdr:colOff>
      <xdr:row>21</xdr:row>
      <xdr:rowOff>104775</xdr:rowOff>
    </xdr:from>
    <xdr:to>
      <xdr:col>19</xdr:col>
      <xdr:colOff>542925</xdr:colOff>
      <xdr:row>21</xdr:row>
      <xdr:rowOff>104775</xdr:rowOff>
    </xdr:to>
    <xdr:cxnSp macro="">
      <xdr:nvCxnSpPr>
        <xdr:cNvPr id="222" name="Rovná spojnica 221"/>
        <xdr:cNvCxnSpPr/>
      </xdr:nvCxnSpPr>
      <xdr:spPr>
        <a:xfrm flipH="1">
          <a:off x="11582400" y="4229100"/>
          <a:ext cx="57150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581025</xdr:colOff>
      <xdr:row>30</xdr:row>
      <xdr:rowOff>95250</xdr:rowOff>
    </xdr:from>
    <xdr:to>
      <xdr:col>20</xdr:col>
      <xdr:colOff>209550</xdr:colOff>
      <xdr:row>30</xdr:row>
      <xdr:rowOff>95250</xdr:rowOff>
    </xdr:to>
    <xdr:cxnSp macro="">
      <xdr:nvCxnSpPr>
        <xdr:cNvPr id="223" name="Rovná spojnica 222"/>
        <xdr:cNvCxnSpPr/>
      </xdr:nvCxnSpPr>
      <xdr:spPr>
        <a:xfrm flipH="1">
          <a:off x="11582400" y="5848350"/>
          <a:ext cx="847725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514350</xdr:colOff>
      <xdr:row>43</xdr:row>
      <xdr:rowOff>95250</xdr:rowOff>
    </xdr:from>
    <xdr:to>
      <xdr:col>19</xdr:col>
      <xdr:colOff>476250</xdr:colOff>
      <xdr:row>43</xdr:row>
      <xdr:rowOff>95250</xdr:rowOff>
    </xdr:to>
    <xdr:cxnSp macro="">
      <xdr:nvCxnSpPr>
        <xdr:cNvPr id="224" name="Rovná spojnica 223"/>
        <xdr:cNvCxnSpPr/>
      </xdr:nvCxnSpPr>
      <xdr:spPr>
        <a:xfrm flipH="1">
          <a:off x="11515725" y="8220075"/>
          <a:ext cx="57150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581025</xdr:colOff>
      <xdr:row>49</xdr:row>
      <xdr:rowOff>47625</xdr:rowOff>
    </xdr:from>
    <xdr:to>
      <xdr:col>20</xdr:col>
      <xdr:colOff>142875</xdr:colOff>
      <xdr:row>49</xdr:row>
      <xdr:rowOff>47625</xdr:rowOff>
    </xdr:to>
    <xdr:cxnSp macro="">
      <xdr:nvCxnSpPr>
        <xdr:cNvPr id="225" name="Rovná spojnica 224"/>
        <xdr:cNvCxnSpPr/>
      </xdr:nvCxnSpPr>
      <xdr:spPr>
        <a:xfrm flipH="1">
          <a:off x="11582400" y="9258300"/>
          <a:ext cx="7810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333375</xdr:colOff>
      <xdr:row>21</xdr:row>
      <xdr:rowOff>114300</xdr:rowOff>
    </xdr:from>
    <xdr:to>
      <xdr:col>19</xdr:col>
      <xdr:colOff>333375</xdr:colOff>
      <xdr:row>30</xdr:row>
      <xdr:rowOff>85725</xdr:rowOff>
    </xdr:to>
    <xdr:cxnSp macro="">
      <xdr:nvCxnSpPr>
        <xdr:cNvPr id="226" name="Rovná spojovacia šípka 225"/>
        <xdr:cNvCxnSpPr/>
      </xdr:nvCxnSpPr>
      <xdr:spPr>
        <a:xfrm>
          <a:off x="11944350" y="4238625"/>
          <a:ext cx="0" cy="160020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142875</xdr:colOff>
      <xdr:row>22</xdr:row>
      <xdr:rowOff>28575</xdr:rowOff>
    </xdr:from>
    <xdr:to>
      <xdr:col>19</xdr:col>
      <xdr:colOff>295275</xdr:colOff>
      <xdr:row>29</xdr:row>
      <xdr:rowOff>142875</xdr:rowOff>
    </xdr:to>
    <xdr:sp macro="" textlink="">
      <xdr:nvSpPr>
        <xdr:cNvPr id="227" name="BlokTextu 226"/>
        <xdr:cNvSpPr txBox="1"/>
      </xdr:nvSpPr>
      <xdr:spPr>
        <a:xfrm rot="16200000">
          <a:off x="11753850" y="4333875"/>
          <a:ext cx="152400" cy="1381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1150</a:t>
          </a:r>
        </a:p>
      </xdr:txBody>
    </xdr:sp>
    <xdr:clientData/>
  </xdr:twoCellAnchor>
  <xdr:twoCellAnchor>
    <xdr:from>
      <xdr:col>19</xdr:col>
      <xdr:colOff>333375</xdr:colOff>
      <xdr:row>30</xdr:row>
      <xdr:rowOff>95250</xdr:rowOff>
    </xdr:from>
    <xdr:to>
      <xdr:col>19</xdr:col>
      <xdr:colOff>333375</xdr:colOff>
      <xdr:row>43</xdr:row>
      <xdr:rowOff>104775</xdr:rowOff>
    </xdr:to>
    <xdr:cxnSp macro="">
      <xdr:nvCxnSpPr>
        <xdr:cNvPr id="228" name="Rovná spojovacia šípka 227"/>
        <xdr:cNvCxnSpPr/>
      </xdr:nvCxnSpPr>
      <xdr:spPr>
        <a:xfrm>
          <a:off x="11944350" y="5848350"/>
          <a:ext cx="0" cy="238125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142875</xdr:colOff>
      <xdr:row>33</xdr:row>
      <xdr:rowOff>28575</xdr:rowOff>
    </xdr:from>
    <xdr:to>
      <xdr:col>19</xdr:col>
      <xdr:colOff>295275</xdr:colOff>
      <xdr:row>40</xdr:row>
      <xdr:rowOff>142875</xdr:rowOff>
    </xdr:to>
    <xdr:sp macro="" textlink="">
      <xdr:nvSpPr>
        <xdr:cNvPr id="229" name="BlokTextu 228"/>
        <xdr:cNvSpPr txBox="1"/>
      </xdr:nvSpPr>
      <xdr:spPr>
        <a:xfrm rot="16200000">
          <a:off x="11753850" y="6343650"/>
          <a:ext cx="152400" cy="1381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1700</a:t>
          </a:r>
        </a:p>
      </xdr:txBody>
    </xdr:sp>
    <xdr:clientData/>
  </xdr:twoCellAnchor>
  <xdr:twoCellAnchor>
    <xdr:from>
      <xdr:col>19</xdr:col>
      <xdr:colOff>352425</xdr:colOff>
      <xdr:row>43</xdr:row>
      <xdr:rowOff>95250</xdr:rowOff>
    </xdr:from>
    <xdr:to>
      <xdr:col>19</xdr:col>
      <xdr:colOff>352425</xdr:colOff>
      <xdr:row>49</xdr:row>
      <xdr:rowOff>57150</xdr:rowOff>
    </xdr:to>
    <xdr:cxnSp macro="">
      <xdr:nvCxnSpPr>
        <xdr:cNvPr id="230" name="Rovná spojovacia šípka 229"/>
        <xdr:cNvCxnSpPr/>
      </xdr:nvCxnSpPr>
      <xdr:spPr>
        <a:xfrm>
          <a:off x="11963400" y="8220075"/>
          <a:ext cx="0" cy="104775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152400</xdr:colOff>
      <xdr:row>43</xdr:row>
      <xdr:rowOff>180975</xdr:rowOff>
    </xdr:from>
    <xdr:to>
      <xdr:col>19</xdr:col>
      <xdr:colOff>295275</xdr:colOff>
      <xdr:row>49</xdr:row>
      <xdr:rowOff>9525</xdr:rowOff>
    </xdr:to>
    <xdr:sp macro="" textlink="">
      <xdr:nvSpPr>
        <xdr:cNvPr id="231" name="BlokTextu 230"/>
        <xdr:cNvSpPr txBox="1"/>
      </xdr:nvSpPr>
      <xdr:spPr>
        <a:xfrm rot="16200000">
          <a:off x="11763375" y="8305800"/>
          <a:ext cx="142875" cy="9144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750</a:t>
          </a:r>
        </a:p>
      </xdr:txBody>
    </xdr:sp>
    <xdr:clientData/>
  </xdr:twoCellAnchor>
  <xdr:twoCellAnchor>
    <xdr:from>
      <xdr:col>20</xdr:col>
      <xdr:colOff>19050</xdr:colOff>
      <xdr:row>30</xdr:row>
      <xdr:rowOff>95250</xdr:rowOff>
    </xdr:from>
    <xdr:to>
      <xdr:col>20</xdr:col>
      <xdr:colOff>19050</xdr:colOff>
      <xdr:row>49</xdr:row>
      <xdr:rowOff>47625</xdr:rowOff>
    </xdr:to>
    <xdr:cxnSp macro="">
      <xdr:nvCxnSpPr>
        <xdr:cNvPr id="232" name="Rovná spojovacia šípka 231"/>
        <xdr:cNvCxnSpPr/>
      </xdr:nvCxnSpPr>
      <xdr:spPr>
        <a:xfrm>
          <a:off x="12239625" y="5848350"/>
          <a:ext cx="0" cy="340995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447675</xdr:colOff>
      <xdr:row>36</xdr:row>
      <xdr:rowOff>66675</xdr:rowOff>
    </xdr:from>
    <xdr:to>
      <xdr:col>19</xdr:col>
      <xdr:colOff>600075</xdr:colOff>
      <xdr:row>43</xdr:row>
      <xdr:rowOff>180975</xdr:rowOff>
    </xdr:to>
    <xdr:sp macro="" textlink="">
      <xdr:nvSpPr>
        <xdr:cNvPr id="233" name="BlokTextu 232"/>
        <xdr:cNvSpPr txBox="1"/>
      </xdr:nvSpPr>
      <xdr:spPr>
        <a:xfrm rot="16200000">
          <a:off x="12058650" y="6924675"/>
          <a:ext cx="152400" cy="1381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2450</a:t>
          </a:r>
        </a:p>
      </xdr:txBody>
    </xdr:sp>
    <xdr:clientData/>
  </xdr:twoCellAnchor>
  <xdr:twoCellAnchor>
    <xdr:from>
      <xdr:col>15</xdr:col>
      <xdr:colOff>352425</xdr:colOff>
      <xdr:row>48</xdr:row>
      <xdr:rowOff>57150</xdr:rowOff>
    </xdr:from>
    <xdr:to>
      <xdr:col>15</xdr:col>
      <xdr:colOff>352425</xdr:colOff>
      <xdr:row>59</xdr:row>
      <xdr:rowOff>142875</xdr:rowOff>
    </xdr:to>
    <xdr:cxnSp macro="">
      <xdr:nvCxnSpPr>
        <xdr:cNvPr id="234" name="Rovná spojnica 233"/>
        <xdr:cNvCxnSpPr/>
      </xdr:nvCxnSpPr>
      <xdr:spPr>
        <a:xfrm flipV="1">
          <a:off x="9525000" y="9086850"/>
          <a:ext cx="0" cy="2085975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581025</xdr:colOff>
      <xdr:row>48</xdr:row>
      <xdr:rowOff>57150</xdr:rowOff>
    </xdr:from>
    <xdr:to>
      <xdr:col>18</xdr:col>
      <xdr:colOff>581025</xdr:colOff>
      <xdr:row>59</xdr:row>
      <xdr:rowOff>142875</xdr:rowOff>
    </xdr:to>
    <xdr:cxnSp macro="">
      <xdr:nvCxnSpPr>
        <xdr:cNvPr id="235" name="Rovná spojnica 234"/>
        <xdr:cNvCxnSpPr/>
      </xdr:nvCxnSpPr>
      <xdr:spPr>
        <a:xfrm flipV="1">
          <a:off x="11582400" y="9086850"/>
          <a:ext cx="0" cy="2085975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9525</xdr:colOff>
      <xdr:row>48</xdr:row>
      <xdr:rowOff>57150</xdr:rowOff>
    </xdr:from>
    <xdr:to>
      <xdr:col>17</xdr:col>
      <xdr:colOff>9525</xdr:colOff>
      <xdr:row>51</xdr:row>
      <xdr:rowOff>38100</xdr:rowOff>
    </xdr:to>
    <xdr:cxnSp macro="">
      <xdr:nvCxnSpPr>
        <xdr:cNvPr id="236" name="Rovná spojnica 235"/>
        <xdr:cNvCxnSpPr/>
      </xdr:nvCxnSpPr>
      <xdr:spPr>
        <a:xfrm flipV="1">
          <a:off x="10401300" y="9086850"/>
          <a:ext cx="0" cy="523875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352425</xdr:colOff>
      <xdr:row>50</xdr:row>
      <xdr:rowOff>133350</xdr:rowOff>
    </xdr:from>
    <xdr:to>
      <xdr:col>17</xdr:col>
      <xdr:colOff>19050</xdr:colOff>
      <xdr:row>50</xdr:row>
      <xdr:rowOff>133350</xdr:rowOff>
    </xdr:to>
    <xdr:cxnSp macro="">
      <xdr:nvCxnSpPr>
        <xdr:cNvPr id="237" name="Rovná spojovacia šípka 236"/>
        <xdr:cNvCxnSpPr/>
      </xdr:nvCxnSpPr>
      <xdr:spPr>
        <a:xfrm flipH="1">
          <a:off x="9525000" y="9525000"/>
          <a:ext cx="88582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514350</xdr:colOff>
      <xdr:row>49</xdr:row>
      <xdr:rowOff>171450</xdr:rowOff>
    </xdr:from>
    <xdr:to>
      <xdr:col>16</xdr:col>
      <xdr:colOff>552450</xdr:colOff>
      <xdr:row>50</xdr:row>
      <xdr:rowOff>104775</xdr:rowOff>
    </xdr:to>
    <xdr:sp macro="" textlink="">
      <xdr:nvSpPr>
        <xdr:cNvPr id="238" name="BlokTextu 237"/>
        <xdr:cNvSpPr txBox="1"/>
      </xdr:nvSpPr>
      <xdr:spPr>
        <a:xfrm>
          <a:off x="9686925" y="9382125"/>
          <a:ext cx="647700" cy="1143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600</a:t>
          </a:r>
        </a:p>
      </xdr:txBody>
    </xdr:sp>
    <xdr:clientData/>
  </xdr:twoCellAnchor>
  <xdr:twoCellAnchor>
    <xdr:from>
      <xdr:col>17</xdr:col>
      <xdr:colOff>0</xdr:colOff>
      <xdr:row>50</xdr:row>
      <xdr:rowOff>123825</xdr:rowOff>
    </xdr:from>
    <xdr:to>
      <xdr:col>18</xdr:col>
      <xdr:colOff>571500</xdr:colOff>
      <xdr:row>50</xdr:row>
      <xdr:rowOff>123825</xdr:rowOff>
    </xdr:to>
    <xdr:cxnSp macro="">
      <xdr:nvCxnSpPr>
        <xdr:cNvPr id="239" name="Rovná spojovacia šípka 238"/>
        <xdr:cNvCxnSpPr/>
      </xdr:nvCxnSpPr>
      <xdr:spPr>
        <a:xfrm flipH="1">
          <a:off x="10391775" y="9515475"/>
          <a:ext cx="1181100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285750</xdr:colOff>
      <xdr:row>49</xdr:row>
      <xdr:rowOff>171450</xdr:rowOff>
    </xdr:from>
    <xdr:to>
      <xdr:col>18</xdr:col>
      <xdr:colOff>323850</xdr:colOff>
      <xdr:row>50</xdr:row>
      <xdr:rowOff>104775</xdr:rowOff>
    </xdr:to>
    <xdr:sp macro="" textlink="">
      <xdr:nvSpPr>
        <xdr:cNvPr id="240" name="BlokTextu 239"/>
        <xdr:cNvSpPr txBox="1"/>
      </xdr:nvSpPr>
      <xdr:spPr>
        <a:xfrm>
          <a:off x="10677525" y="9382125"/>
          <a:ext cx="647700" cy="1143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800</a:t>
          </a:r>
        </a:p>
      </xdr:txBody>
    </xdr:sp>
    <xdr:clientData/>
  </xdr:twoCellAnchor>
  <xdr:twoCellAnchor>
    <xdr:from>
      <xdr:col>25</xdr:col>
      <xdr:colOff>266700</xdr:colOff>
      <xdr:row>52</xdr:row>
      <xdr:rowOff>95250</xdr:rowOff>
    </xdr:from>
    <xdr:to>
      <xdr:col>26</xdr:col>
      <xdr:colOff>514350</xdr:colOff>
      <xdr:row>52</xdr:row>
      <xdr:rowOff>95250</xdr:rowOff>
    </xdr:to>
    <xdr:cxnSp macro="">
      <xdr:nvCxnSpPr>
        <xdr:cNvPr id="241" name="Rovná spojovacia šípka 240"/>
        <xdr:cNvCxnSpPr/>
      </xdr:nvCxnSpPr>
      <xdr:spPr>
        <a:xfrm>
          <a:off x="15535275" y="9848850"/>
          <a:ext cx="857250" cy="9525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171450</xdr:colOff>
      <xdr:row>51</xdr:row>
      <xdr:rowOff>95250</xdr:rowOff>
    </xdr:from>
    <xdr:to>
      <xdr:col>18</xdr:col>
      <xdr:colOff>409575</xdr:colOff>
      <xdr:row>59</xdr:row>
      <xdr:rowOff>47625</xdr:rowOff>
    </xdr:to>
    <xdr:sp macro="" textlink="">
      <xdr:nvSpPr>
        <xdr:cNvPr id="242" name="BlokTextu 241"/>
        <xdr:cNvSpPr txBox="1"/>
      </xdr:nvSpPr>
      <xdr:spPr>
        <a:xfrm>
          <a:off x="9953625" y="9667875"/>
          <a:ext cx="1457325" cy="14097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1400</a:t>
          </a:r>
        </a:p>
      </xdr:txBody>
    </xdr:sp>
    <xdr:clientData/>
  </xdr:twoCellAnchor>
  <xdr:twoCellAnchor>
    <xdr:from>
      <xdr:col>17</xdr:col>
      <xdr:colOff>38100</xdr:colOff>
      <xdr:row>30</xdr:row>
      <xdr:rowOff>114300</xdr:rowOff>
    </xdr:from>
    <xdr:to>
      <xdr:col>18</xdr:col>
      <xdr:colOff>552450</xdr:colOff>
      <xdr:row>39</xdr:row>
      <xdr:rowOff>133350</xdr:rowOff>
    </xdr:to>
    <xdr:cxnSp macro="">
      <xdr:nvCxnSpPr>
        <xdr:cNvPr id="243" name="Rovná spojnica 242"/>
        <xdr:cNvCxnSpPr/>
      </xdr:nvCxnSpPr>
      <xdr:spPr>
        <a:xfrm flipH="1">
          <a:off x="10429875" y="5867400"/>
          <a:ext cx="1123950" cy="1666875"/>
        </a:xfrm>
        <a:prstGeom prst="line">
          <a:avLst/>
        </a:prstGeom>
        <a:ln>
          <a:solidFill>
            <a:sysClr val="windowText" lastClr="000000"/>
          </a:solidFill>
          <a:prstDash val="lgDashDotDot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38100</xdr:colOff>
      <xdr:row>39</xdr:row>
      <xdr:rowOff>161925</xdr:rowOff>
    </xdr:from>
    <xdr:to>
      <xdr:col>18</xdr:col>
      <xdr:colOff>571500</xdr:colOff>
      <xdr:row>49</xdr:row>
      <xdr:rowOff>47625</xdr:rowOff>
    </xdr:to>
    <xdr:cxnSp macro="">
      <xdr:nvCxnSpPr>
        <xdr:cNvPr id="244" name="Rovná spojnica 243"/>
        <xdr:cNvCxnSpPr/>
      </xdr:nvCxnSpPr>
      <xdr:spPr>
        <a:xfrm>
          <a:off x="10429875" y="7562850"/>
          <a:ext cx="1143000" cy="1695450"/>
        </a:xfrm>
        <a:prstGeom prst="line">
          <a:avLst/>
        </a:prstGeom>
        <a:ln>
          <a:solidFill>
            <a:sysClr val="windowText" lastClr="000000"/>
          </a:solidFill>
          <a:prstDash val="lgDashDotDot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371475</xdr:colOff>
      <xdr:row>30</xdr:row>
      <xdr:rowOff>76200</xdr:rowOff>
    </xdr:from>
    <xdr:to>
      <xdr:col>17</xdr:col>
      <xdr:colOff>9525</xdr:colOff>
      <xdr:row>39</xdr:row>
      <xdr:rowOff>161925</xdr:rowOff>
    </xdr:to>
    <xdr:cxnSp macro="">
      <xdr:nvCxnSpPr>
        <xdr:cNvPr id="245" name="Rovná spojnica 244"/>
        <xdr:cNvCxnSpPr/>
      </xdr:nvCxnSpPr>
      <xdr:spPr>
        <a:xfrm>
          <a:off x="9544050" y="5829300"/>
          <a:ext cx="857250" cy="1733550"/>
        </a:xfrm>
        <a:prstGeom prst="line">
          <a:avLst/>
        </a:prstGeom>
        <a:ln>
          <a:solidFill>
            <a:sysClr val="windowText" lastClr="000000"/>
          </a:solidFill>
          <a:prstDash val="lgDashDotDot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342900</xdr:colOff>
      <xdr:row>39</xdr:row>
      <xdr:rowOff>114300</xdr:rowOff>
    </xdr:from>
    <xdr:to>
      <xdr:col>17</xdr:col>
      <xdr:colOff>9525</xdr:colOff>
      <xdr:row>49</xdr:row>
      <xdr:rowOff>47625</xdr:rowOff>
    </xdr:to>
    <xdr:cxnSp macro="">
      <xdr:nvCxnSpPr>
        <xdr:cNvPr id="246" name="Rovná spojnica 245"/>
        <xdr:cNvCxnSpPr/>
      </xdr:nvCxnSpPr>
      <xdr:spPr>
        <a:xfrm flipH="1">
          <a:off x="9515475" y="7515225"/>
          <a:ext cx="885825" cy="1743075"/>
        </a:xfrm>
        <a:prstGeom prst="line">
          <a:avLst/>
        </a:prstGeom>
        <a:ln>
          <a:solidFill>
            <a:sysClr val="windowText" lastClr="000000"/>
          </a:solidFill>
          <a:prstDash val="lgDashDotDot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257175</xdr:colOff>
      <xdr:row>35</xdr:row>
      <xdr:rowOff>85725</xdr:rowOff>
    </xdr:from>
    <xdr:to>
      <xdr:col>13</xdr:col>
      <xdr:colOff>457200</xdr:colOff>
      <xdr:row>38</xdr:row>
      <xdr:rowOff>57150</xdr:rowOff>
    </xdr:to>
    <xdr:sp macro="" textlink="">
      <xdr:nvSpPr>
        <xdr:cNvPr id="248" name="BlokTextu 247"/>
        <xdr:cNvSpPr txBox="1"/>
      </xdr:nvSpPr>
      <xdr:spPr>
        <a:xfrm rot="18665978">
          <a:off x="8210550" y="6762750"/>
          <a:ext cx="20002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27</xdr:col>
      <xdr:colOff>590550</xdr:colOff>
      <xdr:row>15</xdr:row>
      <xdr:rowOff>209550</xdr:rowOff>
    </xdr:from>
    <xdr:to>
      <xdr:col>28</xdr:col>
      <xdr:colOff>533400</xdr:colOff>
      <xdr:row>17</xdr:row>
      <xdr:rowOff>0</xdr:rowOff>
    </xdr:to>
    <xdr:sp macro="" textlink="">
      <xdr:nvSpPr>
        <xdr:cNvPr id="249" name="BlokTextu 248"/>
        <xdr:cNvSpPr txBox="1"/>
      </xdr:nvSpPr>
      <xdr:spPr>
        <a:xfrm rot="19420852">
          <a:off x="17078325" y="3181350"/>
          <a:ext cx="5524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11</xdr:col>
      <xdr:colOff>628650</xdr:colOff>
      <xdr:row>50</xdr:row>
      <xdr:rowOff>123825</xdr:rowOff>
    </xdr:from>
    <xdr:to>
      <xdr:col>15</xdr:col>
      <xdr:colOff>352425</xdr:colOff>
      <xdr:row>50</xdr:row>
      <xdr:rowOff>123825</xdr:rowOff>
    </xdr:to>
    <xdr:cxnSp macro="">
      <xdr:nvCxnSpPr>
        <xdr:cNvPr id="250" name="Rovná spojovacia šípka 249"/>
        <xdr:cNvCxnSpPr/>
      </xdr:nvCxnSpPr>
      <xdr:spPr>
        <a:xfrm>
          <a:off x="7191375" y="9515475"/>
          <a:ext cx="233362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628650</xdr:colOff>
      <xdr:row>48</xdr:row>
      <xdr:rowOff>66675</xdr:rowOff>
    </xdr:from>
    <xdr:to>
      <xdr:col>11</xdr:col>
      <xdr:colOff>628650</xdr:colOff>
      <xdr:row>51</xdr:row>
      <xdr:rowOff>76200</xdr:rowOff>
    </xdr:to>
    <xdr:cxnSp macro="">
      <xdr:nvCxnSpPr>
        <xdr:cNvPr id="251" name="Rovná spojnica 250"/>
        <xdr:cNvCxnSpPr/>
      </xdr:nvCxnSpPr>
      <xdr:spPr>
        <a:xfrm flipV="1">
          <a:off x="7191375" y="9096375"/>
          <a:ext cx="0" cy="55245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419100</xdr:colOff>
      <xdr:row>49</xdr:row>
      <xdr:rowOff>123825</xdr:rowOff>
    </xdr:from>
    <xdr:to>
      <xdr:col>15</xdr:col>
      <xdr:colOff>47625</xdr:colOff>
      <xdr:row>50</xdr:row>
      <xdr:rowOff>85725</xdr:rowOff>
    </xdr:to>
    <xdr:sp macro="" textlink="">
      <xdr:nvSpPr>
        <xdr:cNvPr id="252" name="BlokTextu 251"/>
        <xdr:cNvSpPr txBox="1"/>
      </xdr:nvSpPr>
      <xdr:spPr>
        <a:xfrm>
          <a:off x="7762875" y="9334500"/>
          <a:ext cx="1457325" cy="1428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1500</a:t>
          </a:r>
        </a:p>
      </xdr:txBody>
    </xdr:sp>
    <xdr:clientData/>
  </xdr:twoCellAnchor>
  <xdr:twoCellAnchor>
    <xdr:from>
      <xdr:col>11</xdr:col>
      <xdr:colOff>0</xdr:colOff>
      <xdr:row>28</xdr:row>
      <xdr:rowOff>114300</xdr:rowOff>
    </xdr:from>
    <xdr:to>
      <xdr:col>11</xdr:col>
      <xdr:colOff>133350</xdr:colOff>
      <xdr:row>36</xdr:row>
      <xdr:rowOff>38100</xdr:rowOff>
    </xdr:to>
    <xdr:sp macro="" textlink="">
      <xdr:nvSpPr>
        <xdr:cNvPr id="253" name="BlokTextu 252"/>
        <xdr:cNvSpPr txBox="1"/>
      </xdr:nvSpPr>
      <xdr:spPr>
        <a:xfrm rot="16200000">
          <a:off x="6562725" y="5505450"/>
          <a:ext cx="133350" cy="13906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2850</a:t>
          </a:r>
        </a:p>
      </xdr:txBody>
    </xdr:sp>
    <xdr:clientData/>
  </xdr:twoCellAnchor>
  <xdr:twoCellAnchor>
    <xdr:from>
      <xdr:col>12</xdr:col>
      <xdr:colOff>419100</xdr:colOff>
      <xdr:row>18</xdr:row>
      <xdr:rowOff>95250</xdr:rowOff>
    </xdr:from>
    <xdr:to>
      <xdr:col>15</xdr:col>
      <xdr:colOff>47625</xdr:colOff>
      <xdr:row>20</xdr:row>
      <xdr:rowOff>47625</xdr:rowOff>
    </xdr:to>
    <xdr:sp macro="" textlink="">
      <xdr:nvSpPr>
        <xdr:cNvPr id="264" name="BlokTextu 263"/>
        <xdr:cNvSpPr txBox="1"/>
      </xdr:nvSpPr>
      <xdr:spPr>
        <a:xfrm>
          <a:off x="7762875" y="3648075"/>
          <a:ext cx="145732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1500</a:t>
          </a:r>
        </a:p>
      </xdr:txBody>
    </xdr:sp>
    <xdr:clientData/>
  </xdr:twoCellAnchor>
  <xdr:twoCellAnchor>
    <xdr:from>
      <xdr:col>2</xdr:col>
      <xdr:colOff>76200</xdr:colOff>
      <xdr:row>71</xdr:row>
      <xdr:rowOff>85725</xdr:rowOff>
    </xdr:from>
    <xdr:to>
      <xdr:col>5</xdr:col>
      <xdr:colOff>371475</xdr:colOff>
      <xdr:row>84</xdr:row>
      <xdr:rowOff>57150</xdr:rowOff>
    </xdr:to>
    <xdr:sp macro="" textlink="">
      <xdr:nvSpPr>
        <xdr:cNvPr id="265" name="Obdĺžnik 264"/>
        <xdr:cNvSpPr/>
      </xdr:nvSpPr>
      <xdr:spPr>
        <a:xfrm>
          <a:off x="1295400" y="13401675"/>
          <a:ext cx="2124075" cy="2409825"/>
        </a:xfrm>
        <a:prstGeom prst="rect">
          <a:avLst/>
        </a:prstGeom>
        <a:noFill/>
        <a:ln w="63500" cmpd="thickThin">
          <a:solidFill>
            <a:schemeClr val="tx1"/>
          </a:solidFill>
          <a:miter lim="800000"/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5</xdr:col>
      <xdr:colOff>400050</xdr:colOff>
      <xdr:row>71</xdr:row>
      <xdr:rowOff>85725</xdr:rowOff>
    </xdr:from>
    <xdr:to>
      <xdr:col>9</xdr:col>
      <xdr:colOff>85725</xdr:colOff>
      <xdr:row>84</xdr:row>
      <xdr:rowOff>57150</xdr:rowOff>
    </xdr:to>
    <xdr:sp macro="" textlink="">
      <xdr:nvSpPr>
        <xdr:cNvPr id="266" name="Obdĺžnik 265"/>
        <xdr:cNvSpPr/>
      </xdr:nvSpPr>
      <xdr:spPr>
        <a:xfrm>
          <a:off x="3448050" y="13401675"/>
          <a:ext cx="2124075" cy="2409825"/>
        </a:xfrm>
        <a:prstGeom prst="rect">
          <a:avLst/>
        </a:prstGeom>
        <a:noFill/>
        <a:ln w="63500" cmpd="thickThin">
          <a:solidFill>
            <a:schemeClr val="tx1"/>
          </a:solidFill>
          <a:miter lim="800000"/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2</xdr:col>
      <xdr:colOff>66675</xdr:colOff>
      <xdr:row>84</xdr:row>
      <xdr:rowOff>57150</xdr:rowOff>
    </xdr:from>
    <xdr:to>
      <xdr:col>2</xdr:col>
      <xdr:colOff>66675</xdr:colOff>
      <xdr:row>88</xdr:row>
      <xdr:rowOff>47625</xdr:rowOff>
    </xdr:to>
    <xdr:cxnSp macro="">
      <xdr:nvCxnSpPr>
        <xdr:cNvPr id="267" name="Rovná spojnica 266"/>
        <xdr:cNvCxnSpPr/>
      </xdr:nvCxnSpPr>
      <xdr:spPr>
        <a:xfrm flipV="1">
          <a:off x="1285875" y="15811500"/>
          <a:ext cx="0" cy="733425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390525</xdr:colOff>
      <xdr:row>84</xdr:row>
      <xdr:rowOff>57150</xdr:rowOff>
    </xdr:from>
    <xdr:to>
      <xdr:col>5</xdr:col>
      <xdr:colOff>390525</xdr:colOff>
      <xdr:row>86</xdr:row>
      <xdr:rowOff>66675</xdr:rowOff>
    </xdr:to>
    <xdr:cxnSp macro="">
      <xdr:nvCxnSpPr>
        <xdr:cNvPr id="268" name="Rovná spojnica 267"/>
        <xdr:cNvCxnSpPr/>
      </xdr:nvCxnSpPr>
      <xdr:spPr>
        <a:xfrm flipV="1">
          <a:off x="3438525" y="15811500"/>
          <a:ext cx="0" cy="371475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84</xdr:row>
      <xdr:rowOff>57150</xdr:rowOff>
    </xdr:from>
    <xdr:to>
      <xdr:col>9</xdr:col>
      <xdr:colOff>85725</xdr:colOff>
      <xdr:row>88</xdr:row>
      <xdr:rowOff>38100</xdr:rowOff>
    </xdr:to>
    <xdr:cxnSp macro="">
      <xdr:nvCxnSpPr>
        <xdr:cNvPr id="269" name="Rovná spojnica 268"/>
        <xdr:cNvCxnSpPr/>
      </xdr:nvCxnSpPr>
      <xdr:spPr>
        <a:xfrm flipV="1">
          <a:off x="5572125" y="15811500"/>
          <a:ext cx="0" cy="72390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86</xdr:row>
      <xdr:rowOff>0</xdr:rowOff>
    </xdr:from>
    <xdr:to>
      <xdr:col>5</xdr:col>
      <xdr:colOff>400050</xdr:colOff>
      <xdr:row>86</xdr:row>
      <xdr:rowOff>0</xdr:rowOff>
    </xdr:to>
    <xdr:cxnSp macro="">
      <xdr:nvCxnSpPr>
        <xdr:cNvPr id="270" name="Rovná spojovacia šípka 269"/>
        <xdr:cNvCxnSpPr/>
      </xdr:nvCxnSpPr>
      <xdr:spPr>
        <a:xfrm>
          <a:off x="1285875" y="16116300"/>
          <a:ext cx="216217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438150</xdr:colOff>
      <xdr:row>85</xdr:row>
      <xdr:rowOff>9525</xdr:rowOff>
    </xdr:from>
    <xdr:to>
      <xdr:col>5</xdr:col>
      <xdr:colOff>66675</xdr:colOff>
      <xdr:row>85</xdr:row>
      <xdr:rowOff>161925</xdr:rowOff>
    </xdr:to>
    <xdr:sp macro="" textlink="">
      <xdr:nvSpPr>
        <xdr:cNvPr id="272" name="BlokTextu 271"/>
        <xdr:cNvSpPr txBox="1"/>
      </xdr:nvSpPr>
      <xdr:spPr>
        <a:xfrm>
          <a:off x="1657350" y="15944850"/>
          <a:ext cx="145732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1465</a:t>
          </a:r>
        </a:p>
      </xdr:txBody>
    </xdr:sp>
    <xdr:clientData/>
  </xdr:twoCellAnchor>
  <xdr:twoCellAnchor>
    <xdr:from>
      <xdr:col>5</xdr:col>
      <xdr:colOff>390525</xdr:colOff>
      <xdr:row>86</xdr:row>
      <xdr:rowOff>0</xdr:rowOff>
    </xdr:from>
    <xdr:to>
      <xdr:col>9</xdr:col>
      <xdr:colOff>76200</xdr:colOff>
      <xdr:row>86</xdr:row>
      <xdr:rowOff>0</xdr:rowOff>
    </xdr:to>
    <xdr:cxnSp macro="">
      <xdr:nvCxnSpPr>
        <xdr:cNvPr id="273" name="Rovná spojovacia šípka 272"/>
        <xdr:cNvCxnSpPr/>
      </xdr:nvCxnSpPr>
      <xdr:spPr>
        <a:xfrm>
          <a:off x="3438525" y="16116300"/>
          <a:ext cx="212407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180975</xdr:colOff>
      <xdr:row>85</xdr:row>
      <xdr:rowOff>9525</xdr:rowOff>
    </xdr:from>
    <xdr:to>
      <xdr:col>8</xdr:col>
      <xdr:colOff>409575</xdr:colOff>
      <xdr:row>85</xdr:row>
      <xdr:rowOff>161925</xdr:rowOff>
    </xdr:to>
    <xdr:sp macro="" textlink="">
      <xdr:nvSpPr>
        <xdr:cNvPr id="275" name="BlokTextu 274"/>
        <xdr:cNvSpPr txBox="1"/>
      </xdr:nvSpPr>
      <xdr:spPr>
        <a:xfrm>
          <a:off x="3838575" y="15944850"/>
          <a:ext cx="1447800" cy="1524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1465</a:t>
          </a:r>
        </a:p>
      </xdr:txBody>
    </xdr:sp>
    <xdr:clientData/>
  </xdr:twoCellAnchor>
  <xdr:twoCellAnchor>
    <xdr:from>
      <xdr:col>2</xdr:col>
      <xdr:colOff>66675</xdr:colOff>
      <xdr:row>87</xdr:row>
      <xdr:rowOff>142875</xdr:rowOff>
    </xdr:from>
    <xdr:to>
      <xdr:col>9</xdr:col>
      <xdr:colOff>104775</xdr:colOff>
      <xdr:row>87</xdr:row>
      <xdr:rowOff>142875</xdr:rowOff>
    </xdr:to>
    <xdr:cxnSp macro="">
      <xdr:nvCxnSpPr>
        <xdr:cNvPr id="279" name="Rovná spojovacia šípka 278"/>
        <xdr:cNvCxnSpPr/>
      </xdr:nvCxnSpPr>
      <xdr:spPr>
        <a:xfrm>
          <a:off x="1285875" y="16449675"/>
          <a:ext cx="4305300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285750</xdr:colOff>
      <xdr:row>86</xdr:row>
      <xdr:rowOff>152400</xdr:rowOff>
    </xdr:from>
    <xdr:to>
      <xdr:col>6</xdr:col>
      <xdr:colOff>514350</xdr:colOff>
      <xdr:row>87</xdr:row>
      <xdr:rowOff>114300</xdr:rowOff>
    </xdr:to>
    <xdr:sp macro="" textlink="">
      <xdr:nvSpPr>
        <xdr:cNvPr id="281" name="BlokTextu 280"/>
        <xdr:cNvSpPr txBox="1"/>
      </xdr:nvSpPr>
      <xdr:spPr>
        <a:xfrm>
          <a:off x="2724150" y="16268700"/>
          <a:ext cx="1447800" cy="1524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2930</a:t>
          </a:r>
        </a:p>
      </xdr:txBody>
    </xdr:sp>
    <xdr:clientData/>
  </xdr:twoCellAnchor>
  <xdr:twoCellAnchor>
    <xdr:from>
      <xdr:col>2</xdr:col>
      <xdr:colOff>76200</xdr:colOff>
      <xdr:row>62</xdr:row>
      <xdr:rowOff>114300</xdr:rowOff>
    </xdr:from>
    <xdr:to>
      <xdr:col>5</xdr:col>
      <xdr:colOff>371475</xdr:colOff>
      <xdr:row>71</xdr:row>
      <xdr:rowOff>57150</xdr:rowOff>
    </xdr:to>
    <xdr:sp macro="" textlink="">
      <xdr:nvSpPr>
        <xdr:cNvPr id="282" name="Obdĺžnik 281"/>
        <xdr:cNvSpPr/>
      </xdr:nvSpPr>
      <xdr:spPr>
        <a:xfrm>
          <a:off x="1295400" y="11696700"/>
          <a:ext cx="2124075" cy="1676400"/>
        </a:xfrm>
        <a:prstGeom prst="rect">
          <a:avLst/>
        </a:prstGeom>
        <a:noFill/>
        <a:ln w="63500" cmpd="thickThin">
          <a:solidFill>
            <a:schemeClr val="tx1"/>
          </a:solidFill>
          <a:miter lim="800000"/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5</xdr:col>
      <xdr:colOff>400050</xdr:colOff>
      <xdr:row>62</xdr:row>
      <xdr:rowOff>114300</xdr:rowOff>
    </xdr:from>
    <xdr:to>
      <xdr:col>9</xdr:col>
      <xdr:colOff>85725</xdr:colOff>
      <xdr:row>71</xdr:row>
      <xdr:rowOff>57150</xdr:rowOff>
    </xdr:to>
    <xdr:sp macro="" textlink="">
      <xdr:nvSpPr>
        <xdr:cNvPr id="284" name="Obdĺžnik 283"/>
        <xdr:cNvSpPr/>
      </xdr:nvSpPr>
      <xdr:spPr>
        <a:xfrm>
          <a:off x="3448050" y="11696700"/>
          <a:ext cx="2124075" cy="1676400"/>
        </a:xfrm>
        <a:prstGeom prst="rect">
          <a:avLst/>
        </a:prstGeom>
        <a:noFill/>
        <a:ln w="63500" cmpd="thickThin">
          <a:solidFill>
            <a:schemeClr val="tx1"/>
          </a:solidFill>
          <a:miter lim="800000"/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8</xdr:col>
      <xdr:colOff>447675</xdr:colOff>
      <xdr:row>71</xdr:row>
      <xdr:rowOff>76200</xdr:rowOff>
    </xdr:from>
    <xdr:to>
      <xdr:col>9</xdr:col>
      <xdr:colOff>542925</xdr:colOff>
      <xdr:row>71</xdr:row>
      <xdr:rowOff>76200</xdr:rowOff>
    </xdr:to>
    <xdr:cxnSp macro="">
      <xdr:nvCxnSpPr>
        <xdr:cNvPr id="285" name="Rovná spojnica 284"/>
        <xdr:cNvCxnSpPr/>
      </xdr:nvCxnSpPr>
      <xdr:spPr>
        <a:xfrm flipH="1">
          <a:off x="5324475" y="13392150"/>
          <a:ext cx="7048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447675</xdr:colOff>
      <xdr:row>84</xdr:row>
      <xdr:rowOff>76200</xdr:rowOff>
    </xdr:from>
    <xdr:to>
      <xdr:col>10</xdr:col>
      <xdr:colOff>180975</xdr:colOff>
      <xdr:row>84</xdr:row>
      <xdr:rowOff>76200</xdr:rowOff>
    </xdr:to>
    <xdr:cxnSp macro="">
      <xdr:nvCxnSpPr>
        <xdr:cNvPr id="286" name="Rovná spojnica 285"/>
        <xdr:cNvCxnSpPr/>
      </xdr:nvCxnSpPr>
      <xdr:spPr>
        <a:xfrm flipH="1">
          <a:off x="5324475" y="15830550"/>
          <a:ext cx="95250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171450</xdr:colOff>
      <xdr:row>49</xdr:row>
      <xdr:rowOff>57150</xdr:rowOff>
    </xdr:from>
    <xdr:to>
      <xdr:col>10</xdr:col>
      <xdr:colOff>333375</xdr:colOff>
      <xdr:row>49</xdr:row>
      <xdr:rowOff>57150</xdr:rowOff>
    </xdr:to>
    <xdr:cxnSp macro="">
      <xdr:nvCxnSpPr>
        <xdr:cNvPr id="287" name="Rovná spojnica 286"/>
        <xdr:cNvCxnSpPr/>
      </xdr:nvCxnSpPr>
      <xdr:spPr>
        <a:xfrm flipH="1">
          <a:off x="5657850" y="9267825"/>
          <a:ext cx="771525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438150</xdr:colOff>
      <xdr:row>71</xdr:row>
      <xdr:rowOff>76200</xdr:rowOff>
    </xdr:from>
    <xdr:to>
      <xdr:col>9</xdr:col>
      <xdr:colOff>438150</xdr:colOff>
      <xdr:row>84</xdr:row>
      <xdr:rowOff>76200</xdr:rowOff>
    </xdr:to>
    <xdr:cxnSp macro="">
      <xdr:nvCxnSpPr>
        <xdr:cNvPr id="290" name="Rovná spojovacia šípka 289"/>
        <xdr:cNvCxnSpPr/>
      </xdr:nvCxnSpPr>
      <xdr:spPr>
        <a:xfrm>
          <a:off x="5924550" y="13392150"/>
          <a:ext cx="0" cy="243840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266700</xdr:colOff>
      <xdr:row>64</xdr:row>
      <xdr:rowOff>57150</xdr:rowOff>
    </xdr:from>
    <xdr:to>
      <xdr:col>9</xdr:col>
      <xdr:colOff>409575</xdr:colOff>
      <xdr:row>69</xdr:row>
      <xdr:rowOff>76200</xdr:rowOff>
    </xdr:to>
    <xdr:sp macro="" textlink="">
      <xdr:nvSpPr>
        <xdr:cNvPr id="292" name="BlokTextu 291"/>
        <xdr:cNvSpPr txBox="1"/>
      </xdr:nvSpPr>
      <xdr:spPr>
        <a:xfrm rot="16200000">
          <a:off x="5753100" y="12020550"/>
          <a:ext cx="142875" cy="10096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1150</a:t>
          </a:r>
        </a:p>
      </xdr:txBody>
    </xdr:sp>
    <xdr:clientData/>
  </xdr:twoCellAnchor>
  <xdr:twoCellAnchor>
    <xdr:from>
      <xdr:col>10</xdr:col>
      <xdr:colOff>114300</xdr:colOff>
      <xdr:row>62</xdr:row>
      <xdr:rowOff>85725</xdr:rowOff>
    </xdr:from>
    <xdr:to>
      <xdr:col>10</xdr:col>
      <xdr:colOff>114300</xdr:colOff>
      <xdr:row>84</xdr:row>
      <xdr:rowOff>76200</xdr:rowOff>
    </xdr:to>
    <xdr:cxnSp macro="">
      <xdr:nvCxnSpPr>
        <xdr:cNvPr id="295" name="Rovná spojovacia šípka 294"/>
        <xdr:cNvCxnSpPr/>
      </xdr:nvCxnSpPr>
      <xdr:spPr>
        <a:xfrm>
          <a:off x="6210300" y="11668125"/>
          <a:ext cx="0" cy="4162425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571500</xdr:colOff>
      <xdr:row>70</xdr:row>
      <xdr:rowOff>180975</xdr:rowOff>
    </xdr:from>
    <xdr:to>
      <xdr:col>10</xdr:col>
      <xdr:colOff>95250</xdr:colOff>
      <xdr:row>76</xdr:row>
      <xdr:rowOff>0</xdr:rowOff>
    </xdr:to>
    <xdr:sp macro="" textlink="">
      <xdr:nvSpPr>
        <xdr:cNvPr id="298" name="BlokTextu 297"/>
        <xdr:cNvSpPr txBox="1"/>
      </xdr:nvSpPr>
      <xdr:spPr>
        <a:xfrm rot="16200000">
          <a:off x="6057900" y="13315950"/>
          <a:ext cx="133350" cy="9334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2850</a:t>
          </a:r>
        </a:p>
      </xdr:txBody>
    </xdr:sp>
    <xdr:clientData/>
  </xdr:twoCellAnchor>
  <xdr:twoCellAnchor>
    <xdr:from>
      <xdr:col>9</xdr:col>
      <xdr:colOff>571500</xdr:colOff>
      <xdr:row>43</xdr:row>
      <xdr:rowOff>95250</xdr:rowOff>
    </xdr:from>
    <xdr:to>
      <xdr:col>9</xdr:col>
      <xdr:colOff>571500</xdr:colOff>
      <xdr:row>49</xdr:row>
      <xdr:rowOff>57150</xdr:rowOff>
    </xdr:to>
    <xdr:cxnSp macro="">
      <xdr:nvCxnSpPr>
        <xdr:cNvPr id="313" name="Rovná spojovacia šípka 312"/>
        <xdr:cNvCxnSpPr/>
      </xdr:nvCxnSpPr>
      <xdr:spPr>
        <a:xfrm>
          <a:off x="6057900" y="8220075"/>
          <a:ext cx="0" cy="104775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381000</xdr:colOff>
      <xdr:row>43</xdr:row>
      <xdr:rowOff>180975</xdr:rowOff>
    </xdr:from>
    <xdr:to>
      <xdr:col>9</xdr:col>
      <xdr:colOff>514350</xdr:colOff>
      <xdr:row>49</xdr:row>
      <xdr:rowOff>9525</xdr:rowOff>
    </xdr:to>
    <xdr:sp macro="" textlink="">
      <xdr:nvSpPr>
        <xdr:cNvPr id="314" name="BlokTextu 313"/>
        <xdr:cNvSpPr txBox="1"/>
      </xdr:nvSpPr>
      <xdr:spPr>
        <a:xfrm rot="16200000">
          <a:off x="5867400" y="8305800"/>
          <a:ext cx="133350" cy="9144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750</a:t>
          </a:r>
        </a:p>
      </xdr:txBody>
    </xdr:sp>
    <xdr:clientData/>
  </xdr:twoCellAnchor>
  <xdr:twoCellAnchor>
    <xdr:from>
      <xdr:col>3</xdr:col>
      <xdr:colOff>428625</xdr:colOff>
      <xdr:row>76</xdr:row>
      <xdr:rowOff>66675</xdr:rowOff>
    </xdr:from>
    <xdr:to>
      <xdr:col>4</xdr:col>
      <xdr:colOff>57150</xdr:colOff>
      <xdr:row>79</xdr:row>
      <xdr:rowOff>57150</xdr:rowOff>
    </xdr:to>
    <xdr:sp macro="" textlink="">
      <xdr:nvSpPr>
        <xdr:cNvPr id="316" name="BlokTextu 315"/>
        <xdr:cNvSpPr txBox="1"/>
      </xdr:nvSpPr>
      <xdr:spPr>
        <a:xfrm rot="18725652">
          <a:off x="2257425" y="14316075"/>
          <a:ext cx="23812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7</xdr:col>
      <xdr:colOff>161925</xdr:colOff>
      <xdr:row>76</xdr:row>
      <xdr:rowOff>28575</xdr:rowOff>
    </xdr:from>
    <xdr:to>
      <xdr:col>7</xdr:col>
      <xdr:colOff>390525</xdr:colOff>
      <xdr:row>79</xdr:row>
      <xdr:rowOff>19050</xdr:rowOff>
    </xdr:to>
    <xdr:sp macro="" textlink="">
      <xdr:nvSpPr>
        <xdr:cNvPr id="317" name="BlokTextu 316"/>
        <xdr:cNvSpPr txBox="1"/>
      </xdr:nvSpPr>
      <xdr:spPr>
        <a:xfrm rot="18660574">
          <a:off x="4429125" y="14277975"/>
          <a:ext cx="22860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2</xdr:col>
      <xdr:colOff>104775</xdr:colOff>
      <xdr:row>62</xdr:row>
      <xdr:rowOff>114300</xdr:rowOff>
    </xdr:from>
    <xdr:to>
      <xdr:col>3</xdr:col>
      <xdr:colOff>523875</xdr:colOff>
      <xdr:row>71</xdr:row>
      <xdr:rowOff>28575</xdr:rowOff>
    </xdr:to>
    <xdr:cxnSp macro="">
      <xdr:nvCxnSpPr>
        <xdr:cNvPr id="144" name="Rovná spojnica 143"/>
        <xdr:cNvCxnSpPr>
          <a:stCxn id="282" idx="0"/>
        </xdr:cNvCxnSpPr>
      </xdr:nvCxnSpPr>
      <xdr:spPr>
        <a:xfrm flipH="1">
          <a:off x="1323975" y="11696700"/>
          <a:ext cx="1028700" cy="1647825"/>
        </a:xfrm>
        <a:prstGeom prst="line">
          <a:avLst/>
        </a:prstGeom>
        <a:ln>
          <a:solidFill>
            <a:sysClr val="windowText" lastClr="000000"/>
          </a:solidFill>
          <a:prstDash val="lgDashDotDot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390525</xdr:colOff>
      <xdr:row>62</xdr:row>
      <xdr:rowOff>114300</xdr:rowOff>
    </xdr:from>
    <xdr:to>
      <xdr:col>7</xdr:col>
      <xdr:colOff>247650</xdr:colOff>
      <xdr:row>71</xdr:row>
      <xdr:rowOff>76200</xdr:rowOff>
    </xdr:to>
    <xdr:cxnSp macro="">
      <xdr:nvCxnSpPr>
        <xdr:cNvPr id="146" name="Rovná spojnica 145"/>
        <xdr:cNvCxnSpPr>
          <a:stCxn id="284" idx="0"/>
        </xdr:cNvCxnSpPr>
      </xdr:nvCxnSpPr>
      <xdr:spPr>
        <a:xfrm flipH="1">
          <a:off x="3438525" y="11696700"/>
          <a:ext cx="1076325" cy="1695450"/>
        </a:xfrm>
        <a:prstGeom prst="line">
          <a:avLst/>
        </a:prstGeom>
        <a:ln>
          <a:solidFill>
            <a:sysClr val="windowText" lastClr="000000"/>
          </a:solidFill>
          <a:prstDash val="lgDashDotDot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523875</xdr:colOff>
      <xdr:row>62</xdr:row>
      <xdr:rowOff>114300</xdr:rowOff>
    </xdr:from>
    <xdr:to>
      <xdr:col>5</xdr:col>
      <xdr:colOff>381000</xdr:colOff>
      <xdr:row>71</xdr:row>
      <xdr:rowOff>66675</xdr:rowOff>
    </xdr:to>
    <xdr:cxnSp macro="">
      <xdr:nvCxnSpPr>
        <xdr:cNvPr id="149" name="Rovná spojnica 148"/>
        <xdr:cNvCxnSpPr>
          <a:stCxn id="282" idx="0"/>
        </xdr:cNvCxnSpPr>
      </xdr:nvCxnSpPr>
      <xdr:spPr>
        <a:xfrm>
          <a:off x="2352675" y="11696700"/>
          <a:ext cx="1076325" cy="1685925"/>
        </a:xfrm>
        <a:prstGeom prst="line">
          <a:avLst/>
        </a:prstGeom>
        <a:ln>
          <a:solidFill>
            <a:sysClr val="windowText" lastClr="000000"/>
          </a:solidFill>
          <a:prstDash val="lgDashDotDot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238125</xdr:colOff>
      <xdr:row>62</xdr:row>
      <xdr:rowOff>133350</xdr:rowOff>
    </xdr:from>
    <xdr:to>
      <xdr:col>9</xdr:col>
      <xdr:colOff>95250</xdr:colOff>
      <xdr:row>71</xdr:row>
      <xdr:rowOff>85725</xdr:rowOff>
    </xdr:to>
    <xdr:cxnSp macro="">
      <xdr:nvCxnSpPr>
        <xdr:cNvPr id="152" name="Rovná spojnica 151"/>
        <xdr:cNvCxnSpPr/>
      </xdr:nvCxnSpPr>
      <xdr:spPr>
        <a:xfrm>
          <a:off x="4505325" y="11715750"/>
          <a:ext cx="1076325" cy="1685925"/>
        </a:xfrm>
        <a:prstGeom prst="line">
          <a:avLst/>
        </a:prstGeom>
        <a:ln>
          <a:solidFill>
            <a:sysClr val="windowText" lastClr="000000"/>
          </a:solidFill>
          <a:prstDash val="lgDashDotDot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600075</xdr:colOff>
      <xdr:row>21</xdr:row>
      <xdr:rowOff>114300</xdr:rowOff>
    </xdr:from>
    <xdr:to>
      <xdr:col>13</xdr:col>
      <xdr:colOff>466725</xdr:colOff>
      <xdr:row>30</xdr:row>
      <xdr:rowOff>85725</xdr:rowOff>
    </xdr:to>
    <xdr:cxnSp macro="">
      <xdr:nvCxnSpPr>
        <xdr:cNvPr id="163" name="Rovná spojnica 162"/>
        <xdr:cNvCxnSpPr>
          <a:stCxn id="200" idx="0"/>
        </xdr:cNvCxnSpPr>
      </xdr:nvCxnSpPr>
      <xdr:spPr>
        <a:xfrm flipH="1">
          <a:off x="7162800" y="4238625"/>
          <a:ext cx="1257300" cy="1600200"/>
        </a:xfrm>
        <a:prstGeom prst="line">
          <a:avLst/>
        </a:prstGeom>
        <a:ln>
          <a:solidFill>
            <a:sysClr val="windowText" lastClr="000000"/>
          </a:solidFill>
          <a:prstDash val="lgDashDotDot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466725</xdr:colOff>
      <xdr:row>21</xdr:row>
      <xdr:rowOff>114300</xdr:rowOff>
    </xdr:from>
    <xdr:to>
      <xdr:col>15</xdr:col>
      <xdr:colOff>371475</xdr:colOff>
      <xdr:row>30</xdr:row>
      <xdr:rowOff>95250</xdr:rowOff>
    </xdr:to>
    <xdr:cxnSp macro="">
      <xdr:nvCxnSpPr>
        <xdr:cNvPr id="164" name="Rovná spojnica 163"/>
        <xdr:cNvCxnSpPr>
          <a:stCxn id="200" idx="0"/>
        </xdr:cNvCxnSpPr>
      </xdr:nvCxnSpPr>
      <xdr:spPr>
        <a:xfrm>
          <a:off x="8420100" y="4238625"/>
          <a:ext cx="1123950" cy="1609725"/>
        </a:xfrm>
        <a:prstGeom prst="line">
          <a:avLst/>
        </a:prstGeom>
        <a:ln>
          <a:solidFill>
            <a:sysClr val="windowText" lastClr="000000"/>
          </a:solidFill>
          <a:prstDash val="lgDashDotDot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190500</xdr:colOff>
      <xdr:row>25</xdr:row>
      <xdr:rowOff>114300</xdr:rowOff>
    </xdr:from>
    <xdr:to>
      <xdr:col>4</xdr:col>
      <xdr:colOff>133350</xdr:colOff>
      <xdr:row>26</xdr:row>
      <xdr:rowOff>123825</xdr:rowOff>
    </xdr:to>
    <xdr:sp macro="" textlink="">
      <xdr:nvSpPr>
        <xdr:cNvPr id="142" name="BlokTextu 141"/>
        <xdr:cNvSpPr txBox="1"/>
      </xdr:nvSpPr>
      <xdr:spPr>
        <a:xfrm rot="19420852">
          <a:off x="2019300" y="4962525"/>
          <a:ext cx="5524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3</xdr:col>
      <xdr:colOff>85725</xdr:colOff>
      <xdr:row>26</xdr:row>
      <xdr:rowOff>47625</xdr:rowOff>
    </xdr:from>
    <xdr:to>
      <xdr:col>4</xdr:col>
      <xdr:colOff>552450</xdr:colOff>
      <xdr:row>27</xdr:row>
      <xdr:rowOff>57150</xdr:rowOff>
    </xdr:to>
    <xdr:sp macro="" textlink="">
      <xdr:nvSpPr>
        <xdr:cNvPr id="143" name="BlokTextu 142"/>
        <xdr:cNvSpPr txBox="1"/>
      </xdr:nvSpPr>
      <xdr:spPr>
        <a:xfrm rot="19420852">
          <a:off x="1914525" y="5076825"/>
          <a:ext cx="10763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matované</a:t>
          </a:r>
        </a:p>
      </xdr:txBody>
    </xdr:sp>
    <xdr:clientData/>
  </xdr:twoCellAnchor>
  <xdr:twoCellAnchor>
    <xdr:from>
      <xdr:col>6</xdr:col>
      <xdr:colOff>552450</xdr:colOff>
      <xdr:row>26</xdr:row>
      <xdr:rowOff>114300</xdr:rowOff>
    </xdr:from>
    <xdr:to>
      <xdr:col>8</xdr:col>
      <xdr:colOff>409575</xdr:colOff>
      <xdr:row>27</xdr:row>
      <xdr:rowOff>123825</xdr:rowOff>
    </xdr:to>
    <xdr:sp macro="" textlink="">
      <xdr:nvSpPr>
        <xdr:cNvPr id="153" name="BlokTextu 152"/>
        <xdr:cNvSpPr txBox="1"/>
      </xdr:nvSpPr>
      <xdr:spPr>
        <a:xfrm rot="19420852">
          <a:off x="4210050" y="5143500"/>
          <a:ext cx="10763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matované</a:t>
          </a:r>
        </a:p>
      </xdr:txBody>
    </xdr:sp>
    <xdr:clientData/>
  </xdr:twoCellAnchor>
  <xdr:twoCellAnchor>
    <xdr:from>
      <xdr:col>3</xdr:col>
      <xdr:colOff>85725</xdr:colOff>
      <xdr:row>37</xdr:row>
      <xdr:rowOff>57150</xdr:rowOff>
    </xdr:from>
    <xdr:to>
      <xdr:col>4</xdr:col>
      <xdr:colOff>552450</xdr:colOff>
      <xdr:row>38</xdr:row>
      <xdr:rowOff>66675</xdr:rowOff>
    </xdr:to>
    <xdr:sp macro="" textlink="">
      <xdr:nvSpPr>
        <xdr:cNvPr id="155" name="BlokTextu 154"/>
        <xdr:cNvSpPr txBox="1"/>
      </xdr:nvSpPr>
      <xdr:spPr>
        <a:xfrm rot="18957473">
          <a:off x="1914525" y="7096125"/>
          <a:ext cx="10763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matované</a:t>
          </a:r>
        </a:p>
      </xdr:txBody>
    </xdr:sp>
    <xdr:clientData/>
  </xdr:twoCellAnchor>
  <xdr:twoCellAnchor>
    <xdr:from>
      <xdr:col>6</xdr:col>
      <xdr:colOff>161925</xdr:colOff>
      <xdr:row>37</xdr:row>
      <xdr:rowOff>19050</xdr:rowOff>
    </xdr:from>
    <xdr:to>
      <xdr:col>6</xdr:col>
      <xdr:colOff>342900</xdr:colOff>
      <xdr:row>43</xdr:row>
      <xdr:rowOff>9525</xdr:rowOff>
    </xdr:to>
    <xdr:sp macro="" textlink="">
      <xdr:nvSpPr>
        <xdr:cNvPr id="156" name="BlokTextu 155"/>
        <xdr:cNvSpPr txBox="1"/>
      </xdr:nvSpPr>
      <xdr:spPr>
        <a:xfrm rot="18620773">
          <a:off x="3819525" y="7058025"/>
          <a:ext cx="180975" cy="10763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matované</a:t>
          </a:r>
        </a:p>
      </xdr:txBody>
    </xdr:sp>
    <xdr:clientData/>
  </xdr:twoCellAnchor>
  <xdr:twoCellAnchor>
    <xdr:from>
      <xdr:col>8</xdr:col>
      <xdr:colOff>276225</xdr:colOff>
      <xdr:row>36</xdr:row>
      <xdr:rowOff>47625</xdr:rowOff>
    </xdr:from>
    <xdr:to>
      <xdr:col>8</xdr:col>
      <xdr:colOff>457200</xdr:colOff>
      <xdr:row>42</xdr:row>
      <xdr:rowOff>38100</xdr:rowOff>
    </xdr:to>
    <xdr:sp macro="" textlink="">
      <xdr:nvSpPr>
        <xdr:cNvPr id="157" name="BlokTextu 156"/>
        <xdr:cNvSpPr txBox="1"/>
      </xdr:nvSpPr>
      <xdr:spPr>
        <a:xfrm rot="18620773">
          <a:off x="5153025" y="6905625"/>
          <a:ext cx="180975" cy="10763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matované</a:t>
          </a:r>
        </a:p>
      </xdr:txBody>
    </xdr:sp>
    <xdr:clientData/>
  </xdr:twoCellAnchor>
  <xdr:twoCellAnchor>
    <xdr:from>
      <xdr:col>6</xdr:col>
      <xdr:colOff>285750</xdr:colOff>
      <xdr:row>43</xdr:row>
      <xdr:rowOff>76200</xdr:rowOff>
    </xdr:from>
    <xdr:to>
      <xdr:col>6</xdr:col>
      <xdr:colOff>466725</xdr:colOff>
      <xdr:row>49</xdr:row>
      <xdr:rowOff>66675</xdr:rowOff>
    </xdr:to>
    <xdr:sp macro="" textlink="">
      <xdr:nvSpPr>
        <xdr:cNvPr id="158" name="BlokTextu 157"/>
        <xdr:cNvSpPr txBox="1"/>
      </xdr:nvSpPr>
      <xdr:spPr>
        <a:xfrm rot="18620773">
          <a:off x="3943350" y="8201025"/>
          <a:ext cx="180975" cy="10763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matované</a:t>
          </a:r>
        </a:p>
      </xdr:txBody>
    </xdr:sp>
    <xdr:clientData/>
  </xdr:twoCellAnchor>
  <xdr:twoCellAnchor>
    <xdr:from>
      <xdr:col>8</xdr:col>
      <xdr:colOff>28575</xdr:colOff>
      <xdr:row>43</xdr:row>
      <xdr:rowOff>123825</xdr:rowOff>
    </xdr:from>
    <xdr:to>
      <xdr:col>8</xdr:col>
      <xdr:colOff>209550</xdr:colOff>
      <xdr:row>49</xdr:row>
      <xdr:rowOff>114300</xdr:rowOff>
    </xdr:to>
    <xdr:sp macro="" textlink="">
      <xdr:nvSpPr>
        <xdr:cNvPr id="159" name="BlokTextu 158"/>
        <xdr:cNvSpPr txBox="1"/>
      </xdr:nvSpPr>
      <xdr:spPr>
        <a:xfrm rot="18620773">
          <a:off x="4905375" y="8248650"/>
          <a:ext cx="180975" cy="10763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matované</a:t>
          </a:r>
        </a:p>
      </xdr:txBody>
    </xdr:sp>
    <xdr:clientData/>
  </xdr:twoCellAnchor>
  <xdr:twoCellAnchor>
    <xdr:from>
      <xdr:col>25</xdr:col>
      <xdr:colOff>304800</xdr:colOff>
      <xdr:row>23</xdr:row>
      <xdr:rowOff>19050</xdr:rowOff>
    </xdr:from>
    <xdr:to>
      <xdr:col>31</xdr:col>
      <xdr:colOff>295275</xdr:colOff>
      <xdr:row>49</xdr:row>
      <xdr:rowOff>123825</xdr:rowOff>
    </xdr:to>
    <xdr:sp macro="" textlink="">
      <xdr:nvSpPr>
        <xdr:cNvPr id="10" name="Obdĺžnik 9"/>
        <xdr:cNvSpPr/>
      </xdr:nvSpPr>
      <xdr:spPr>
        <a:xfrm>
          <a:off x="15573375" y="4505325"/>
          <a:ext cx="3648075" cy="4829175"/>
        </a:xfrm>
        <a:prstGeom prst="rect">
          <a:avLst/>
        </a:prstGeom>
        <a:noFill/>
        <a:ln w="88900" cmpd="thickThin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26</xdr:col>
      <xdr:colOff>485775</xdr:colOff>
      <xdr:row>26</xdr:row>
      <xdr:rowOff>171450</xdr:rowOff>
    </xdr:from>
    <xdr:to>
      <xdr:col>30</xdr:col>
      <xdr:colOff>123825</xdr:colOff>
      <xdr:row>49</xdr:row>
      <xdr:rowOff>133350</xdr:rowOff>
    </xdr:to>
    <xdr:sp macro="" textlink="">
      <xdr:nvSpPr>
        <xdr:cNvPr id="14" name="Obdĺžnik 13"/>
        <xdr:cNvSpPr/>
      </xdr:nvSpPr>
      <xdr:spPr>
        <a:xfrm>
          <a:off x="16363950" y="5200650"/>
          <a:ext cx="2076450" cy="4143375"/>
        </a:xfrm>
        <a:prstGeom prst="rect">
          <a:avLst/>
        </a:prstGeom>
        <a:noFill/>
        <a:ln w="95250" cmpd="thickThin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25</xdr:col>
      <xdr:colOff>314325</xdr:colOff>
      <xdr:row>23</xdr:row>
      <xdr:rowOff>9525</xdr:rowOff>
    </xdr:from>
    <xdr:to>
      <xdr:col>31</xdr:col>
      <xdr:colOff>295275</xdr:colOff>
      <xdr:row>26</xdr:row>
      <xdr:rowOff>123825</xdr:rowOff>
    </xdr:to>
    <xdr:sp macro="" textlink="">
      <xdr:nvSpPr>
        <xdr:cNvPr id="17" name="Obdĺžnik 16"/>
        <xdr:cNvSpPr/>
      </xdr:nvSpPr>
      <xdr:spPr>
        <a:xfrm>
          <a:off x="15582900" y="4495800"/>
          <a:ext cx="3638550" cy="657225"/>
        </a:xfrm>
        <a:prstGeom prst="rect">
          <a:avLst/>
        </a:prstGeom>
        <a:noFill/>
        <a:ln w="95250" cmpd="thickThin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26</xdr:col>
      <xdr:colOff>104775</xdr:colOff>
      <xdr:row>27</xdr:row>
      <xdr:rowOff>0</xdr:rowOff>
    </xdr:from>
    <xdr:to>
      <xdr:col>26</xdr:col>
      <xdr:colOff>114300</xdr:colOff>
      <xdr:row>49</xdr:row>
      <xdr:rowOff>76200</xdr:rowOff>
    </xdr:to>
    <xdr:cxnSp macro="">
      <xdr:nvCxnSpPr>
        <xdr:cNvPr id="24" name="Rovná spojnica 23"/>
        <xdr:cNvCxnSpPr/>
      </xdr:nvCxnSpPr>
      <xdr:spPr>
        <a:xfrm>
          <a:off x="15982950" y="5210175"/>
          <a:ext cx="9525" cy="4076700"/>
        </a:xfrm>
        <a:prstGeom prst="line">
          <a:avLst/>
        </a:prstGeom>
        <a:ln w="1905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504825</xdr:colOff>
      <xdr:row>26</xdr:row>
      <xdr:rowOff>142875</xdr:rowOff>
    </xdr:from>
    <xdr:to>
      <xdr:col>30</xdr:col>
      <xdr:colOff>523875</xdr:colOff>
      <xdr:row>49</xdr:row>
      <xdr:rowOff>85725</xdr:rowOff>
    </xdr:to>
    <xdr:cxnSp macro="">
      <xdr:nvCxnSpPr>
        <xdr:cNvPr id="173" name="Rovná spojnica 172"/>
        <xdr:cNvCxnSpPr/>
      </xdr:nvCxnSpPr>
      <xdr:spPr>
        <a:xfrm>
          <a:off x="18821400" y="5172075"/>
          <a:ext cx="19050" cy="4124325"/>
        </a:xfrm>
        <a:prstGeom prst="line">
          <a:avLst/>
        </a:prstGeom>
        <a:ln w="1905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85725</xdr:colOff>
      <xdr:row>23</xdr:row>
      <xdr:rowOff>66675</xdr:rowOff>
    </xdr:from>
    <xdr:to>
      <xdr:col>26</xdr:col>
      <xdr:colOff>85725</xdr:colOff>
      <xdr:row>26</xdr:row>
      <xdr:rowOff>85725</xdr:rowOff>
    </xdr:to>
    <xdr:cxnSp macro="">
      <xdr:nvCxnSpPr>
        <xdr:cNvPr id="247" name="Rovná spojnica 246"/>
        <xdr:cNvCxnSpPr/>
      </xdr:nvCxnSpPr>
      <xdr:spPr>
        <a:xfrm flipV="1">
          <a:off x="15963900" y="4552950"/>
          <a:ext cx="0" cy="561975"/>
        </a:xfrm>
        <a:prstGeom prst="line">
          <a:avLst/>
        </a:prstGeom>
        <a:ln w="1905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447675</xdr:colOff>
      <xdr:row>23</xdr:row>
      <xdr:rowOff>66675</xdr:rowOff>
    </xdr:from>
    <xdr:to>
      <xdr:col>26</xdr:col>
      <xdr:colOff>447675</xdr:colOff>
      <xdr:row>26</xdr:row>
      <xdr:rowOff>85725</xdr:rowOff>
    </xdr:to>
    <xdr:cxnSp macro="">
      <xdr:nvCxnSpPr>
        <xdr:cNvPr id="174" name="Rovná spojnica 173"/>
        <xdr:cNvCxnSpPr/>
      </xdr:nvCxnSpPr>
      <xdr:spPr>
        <a:xfrm flipV="1">
          <a:off x="16325850" y="4552950"/>
          <a:ext cx="0" cy="561975"/>
        </a:xfrm>
        <a:prstGeom prst="line">
          <a:avLst/>
        </a:prstGeom>
        <a:ln w="95250" cmpd="thickThin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333375</xdr:colOff>
      <xdr:row>23</xdr:row>
      <xdr:rowOff>47625</xdr:rowOff>
    </xdr:from>
    <xdr:to>
      <xdr:col>27</xdr:col>
      <xdr:colOff>333375</xdr:colOff>
      <xdr:row>26</xdr:row>
      <xdr:rowOff>104775</xdr:rowOff>
    </xdr:to>
    <xdr:cxnSp macro="">
      <xdr:nvCxnSpPr>
        <xdr:cNvPr id="178" name="Rovná spojnica 177"/>
        <xdr:cNvCxnSpPr/>
      </xdr:nvCxnSpPr>
      <xdr:spPr>
        <a:xfrm flipV="1">
          <a:off x="16821150" y="4533900"/>
          <a:ext cx="0" cy="600075"/>
        </a:xfrm>
        <a:prstGeom prst="line">
          <a:avLst/>
        </a:prstGeom>
        <a:ln w="1905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342900</xdr:colOff>
      <xdr:row>30</xdr:row>
      <xdr:rowOff>0</xdr:rowOff>
    </xdr:from>
    <xdr:to>
      <xdr:col>26</xdr:col>
      <xdr:colOff>447675</xdr:colOff>
      <xdr:row>30</xdr:row>
      <xdr:rowOff>0</xdr:rowOff>
    </xdr:to>
    <xdr:cxnSp macro="">
      <xdr:nvCxnSpPr>
        <xdr:cNvPr id="32" name="Rovná spojnica 31"/>
        <xdr:cNvCxnSpPr/>
      </xdr:nvCxnSpPr>
      <xdr:spPr>
        <a:xfrm>
          <a:off x="15611475" y="5753100"/>
          <a:ext cx="714375" cy="0"/>
        </a:xfrm>
        <a:prstGeom prst="line">
          <a:avLst/>
        </a:prstGeom>
        <a:ln w="1905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342900</xdr:colOff>
      <xdr:row>33</xdr:row>
      <xdr:rowOff>19050</xdr:rowOff>
    </xdr:from>
    <xdr:to>
      <xdr:col>26</xdr:col>
      <xdr:colOff>447675</xdr:colOff>
      <xdr:row>33</xdr:row>
      <xdr:rowOff>19050</xdr:rowOff>
    </xdr:to>
    <xdr:cxnSp macro="">
      <xdr:nvCxnSpPr>
        <xdr:cNvPr id="183" name="Rovná spojnica 182"/>
        <xdr:cNvCxnSpPr/>
      </xdr:nvCxnSpPr>
      <xdr:spPr>
        <a:xfrm>
          <a:off x="15611475" y="6334125"/>
          <a:ext cx="714375" cy="0"/>
        </a:xfrm>
        <a:prstGeom prst="line">
          <a:avLst/>
        </a:prstGeom>
        <a:ln w="1905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342900</xdr:colOff>
      <xdr:row>36</xdr:row>
      <xdr:rowOff>104775</xdr:rowOff>
    </xdr:from>
    <xdr:to>
      <xdr:col>26</xdr:col>
      <xdr:colOff>447675</xdr:colOff>
      <xdr:row>36</xdr:row>
      <xdr:rowOff>104775</xdr:rowOff>
    </xdr:to>
    <xdr:cxnSp macro="">
      <xdr:nvCxnSpPr>
        <xdr:cNvPr id="184" name="Rovná spojnica 183"/>
        <xdr:cNvCxnSpPr/>
      </xdr:nvCxnSpPr>
      <xdr:spPr>
        <a:xfrm>
          <a:off x="15611475" y="6962775"/>
          <a:ext cx="714375" cy="0"/>
        </a:xfrm>
        <a:prstGeom prst="line">
          <a:avLst/>
        </a:prstGeom>
        <a:ln w="1905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342900</xdr:colOff>
      <xdr:row>40</xdr:row>
      <xdr:rowOff>9525</xdr:rowOff>
    </xdr:from>
    <xdr:to>
      <xdr:col>26</xdr:col>
      <xdr:colOff>447675</xdr:colOff>
      <xdr:row>40</xdr:row>
      <xdr:rowOff>9525</xdr:rowOff>
    </xdr:to>
    <xdr:cxnSp macro="">
      <xdr:nvCxnSpPr>
        <xdr:cNvPr id="185" name="Rovná spojnica 184"/>
        <xdr:cNvCxnSpPr/>
      </xdr:nvCxnSpPr>
      <xdr:spPr>
        <a:xfrm>
          <a:off x="15611475" y="7591425"/>
          <a:ext cx="714375" cy="0"/>
        </a:xfrm>
        <a:prstGeom prst="line">
          <a:avLst/>
        </a:prstGeom>
        <a:ln w="1905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333375</xdr:colOff>
      <xdr:row>43</xdr:row>
      <xdr:rowOff>57150</xdr:rowOff>
    </xdr:from>
    <xdr:to>
      <xdr:col>26</xdr:col>
      <xdr:colOff>438150</xdr:colOff>
      <xdr:row>43</xdr:row>
      <xdr:rowOff>57150</xdr:rowOff>
    </xdr:to>
    <xdr:cxnSp macro="">
      <xdr:nvCxnSpPr>
        <xdr:cNvPr id="186" name="Rovná spojnica 185"/>
        <xdr:cNvCxnSpPr/>
      </xdr:nvCxnSpPr>
      <xdr:spPr>
        <a:xfrm>
          <a:off x="15601950" y="8181975"/>
          <a:ext cx="714375" cy="0"/>
        </a:xfrm>
        <a:prstGeom prst="line">
          <a:avLst/>
        </a:prstGeom>
        <a:ln w="92075" cmpd="thickThin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333375</xdr:colOff>
      <xdr:row>46</xdr:row>
      <xdr:rowOff>95250</xdr:rowOff>
    </xdr:from>
    <xdr:to>
      <xdr:col>26</xdr:col>
      <xdr:colOff>438150</xdr:colOff>
      <xdr:row>46</xdr:row>
      <xdr:rowOff>95250</xdr:rowOff>
    </xdr:to>
    <xdr:cxnSp macro="">
      <xdr:nvCxnSpPr>
        <xdr:cNvPr id="187" name="Rovná spojnica 186"/>
        <xdr:cNvCxnSpPr/>
      </xdr:nvCxnSpPr>
      <xdr:spPr>
        <a:xfrm>
          <a:off x="15601950" y="8763000"/>
          <a:ext cx="714375" cy="0"/>
        </a:xfrm>
        <a:prstGeom prst="line">
          <a:avLst/>
        </a:prstGeom>
        <a:ln w="1905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142875</xdr:colOff>
      <xdr:row>46</xdr:row>
      <xdr:rowOff>76200</xdr:rowOff>
    </xdr:from>
    <xdr:to>
      <xdr:col>31</xdr:col>
      <xdr:colOff>247650</xdr:colOff>
      <xdr:row>46</xdr:row>
      <xdr:rowOff>76200</xdr:rowOff>
    </xdr:to>
    <xdr:cxnSp macro="">
      <xdr:nvCxnSpPr>
        <xdr:cNvPr id="188" name="Rovná spojnica 187"/>
        <xdr:cNvCxnSpPr/>
      </xdr:nvCxnSpPr>
      <xdr:spPr>
        <a:xfrm>
          <a:off x="18459450" y="8743950"/>
          <a:ext cx="714375" cy="0"/>
        </a:xfrm>
        <a:prstGeom prst="line">
          <a:avLst/>
        </a:prstGeom>
        <a:ln w="1905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142875</xdr:colOff>
      <xdr:row>43</xdr:row>
      <xdr:rowOff>47625</xdr:rowOff>
    </xdr:from>
    <xdr:to>
      <xdr:col>31</xdr:col>
      <xdr:colOff>247650</xdr:colOff>
      <xdr:row>43</xdr:row>
      <xdr:rowOff>47625</xdr:rowOff>
    </xdr:to>
    <xdr:cxnSp macro="">
      <xdr:nvCxnSpPr>
        <xdr:cNvPr id="189" name="Rovná spojnica 188"/>
        <xdr:cNvCxnSpPr/>
      </xdr:nvCxnSpPr>
      <xdr:spPr>
        <a:xfrm>
          <a:off x="18459450" y="8172450"/>
          <a:ext cx="714375" cy="0"/>
        </a:xfrm>
        <a:prstGeom prst="line">
          <a:avLst/>
        </a:prstGeom>
        <a:ln w="92075" cmpd="thickThin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152400</xdr:colOff>
      <xdr:row>40</xdr:row>
      <xdr:rowOff>9525</xdr:rowOff>
    </xdr:from>
    <xdr:to>
      <xdr:col>31</xdr:col>
      <xdr:colOff>257175</xdr:colOff>
      <xdr:row>40</xdr:row>
      <xdr:rowOff>9525</xdr:rowOff>
    </xdr:to>
    <xdr:cxnSp macro="">
      <xdr:nvCxnSpPr>
        <xdr:cNvPr id="190" name="Rovná spojnica 189"/>
        <xdr:cNvCxnSpPr/>
      </xdr:nvCxnSpPr>
      <xdr:spPr>
        <a:xfrm>
          <a:off x="18468975" y="7591425"/>
          <a:ext cx="714375" cy="0"/>
        </a:xfrm>
        <a:prstGeom prst="line">
          <a:avLst/>
        </a:prstGeom>
        <a:ln w="1905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142875</xdr:colOff>
      <xdr:row>36</xdr:row>
      <xdr:rowOff>123825</xdr:rowOff>
    </xdr:from>
    <xdr:to>
      <xdr:col>31</xdr:col>
      <xdr:colOff>247650</xdr:colOff>
      <xdr:row>36</xdr:row>
      <xdr:rowOff>123825</xdr:rowOff>
    </xdr:to>
    <xdr:cxnSp macro="">
      <xdr:nvCxnSpPr>
        <xdr:cNvPr id="191" name="Rovná spojnica 190"/>
        <xdr:cNvCxnSpPr/>
      </xdr:nvCxnSpPr>
      <xdr:spPr>
        <a:xfrm>
          <a:off x="18459450" y="6981825"/>
          <a:ext cx="714375" cy="0"/>
        </a:xfrm>
        <a:prstGeom prst="line">
          <a:avLst/>
        </a:prstGeom>
        <a:ln w="1905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142875</xdr:colOff>
      <xdr:row>33</xdr:row>
      <xdr:rowOff>38100</xdr:rowOff>
    </xdr:from>
    <xdr:to>
      <xdr:col>31</xdr:col>
      <xdr:colOff>247650</xdr:colOff>
      <xdr:row>33</xdr:row>
      <xdr:rowOff>38100</xdr:rowOff>
    </xdr:to>
    <xdr:cxnSp macro="">
      <xdr:nvCxnSpPr>
        <xdr:cNvPr id="192" name="Rovná spojnica 191"/>
        <xdr:cNvCxnSpPr/>
      </xdr:nvCxnSpPr>
      <xdr:spPr>
        <a:xfrm>
          <a:off x="18459450" y="6353175"/>
          <a:ext cx="714375" cy="0"/>
        </a:xfrm>
        <a:prstGeom prst="line">
          <a:avLst/>
        </a:prstGeom>
        <a:ln w="1905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142875</xdr:colOff>
      <xdr:row>29</xdr:row>
      <xdr:rowOff>180975</xdr:rowOff>
    </xdr:from>
    <xdr:to>
      <xdr:col>31</xdr:col>
      <xdr:colOff>247650</xdr:colOff>
      <xdr:row>29</xdr:row>
      <xdr:rowOff>180975</xdr:rowOff>
    </xdr:to>
    <xdr:cxnSp macro="">
      <xdr:nvCxnSpPr>
        <xdr:cNvPr id="193" name="Rovná spojnica 192"/>
        <xdr:cNvCxnSpPr/>
      </xdr:nvCxnSpPr>
      <xdr:spPr>
        <a:xfrm>
          <a:off x="18459450" y="5753100"/>
          <a:ext cx="714375" cy="0"/>
        </a:xfrm>
        <a:prstGeom prst="line">
          <a:avLst/>
        </a:prstGeom>
        <a:ln w="1905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304800</xdr:colOff>
      <xdr:row>23</xdr:row>
      <xdr:rowOff>57150</xdr:rowOff>
    </xdr:from>
    <xdr:to>
      <xdr:col>28</xdr:col>
      <xdr:colOff>304800</xdr:colOff>
      <xdr:row>26</xdr:row>
      <xdr:rowOff>114300</xdr:rowOff>
    </xdr:to>
    <xdr:cxnSp macro="">
      <xdr:nvCxnSpPr>
        <xdr:cNvPr id="211" name="Rovná spojnica 210"/>
        <xdr:cNvCxnSpPr/>
      </xdr:nvCxnSpPr>
      <xdr:spPr>
        <a:xfrm flipV="1">
          <a:off x="17402175" y="4543425"/>
          <a:ext cx="0" cy="600075"/>
        </a:xfrm>
        <a:prstGeom prst="line">
          <a:avLst/>
        </a:prstGeom>
        <a:ln w="1905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504825</xdr:colOff>
      <xdr:row>23</xdr:row>
      <xdr:rowOff>47625</xdr:rowOff>
    </xdr:from>
    <xdr:to>
      <xdr:col>30</xdr:col>
      <xdr:colOff>504825</xdr:colOff>
      <xdr:row>26</xdr:row>
      <xdr:rowOff>104775</xdr:rowOff>
    </xdr:to>
    <xdr:cxnSp macro="">
      <xdr:nvCxnSpPr>
        <xdr:cNvPr id="256" name="Rovná spojnica 255"/>
        <xdr:cNvCxnSpPr/>
      </xdr:nvCxnSpPr>
      <xdr:spPr>
        <a:xfrm flipV="1">
          <a:off x="18821400" y="4533900"/>
          <a:ext cx="0" cy="600075"/>
        </a:xfrm>
        <a:prstGeom prst="line">
          <a:avLst/>
        </a:prstGeom>
        <a:ln w="1905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133350</xdr:colOff>
      <xdr:row>23</xdr:row>
      <xdr:rowOff>57150</xdr:rowOff>
    </xdr:from>
    <xdr:to>
      <xdr:col>30</xdr:col>
      <xdr:colOff>133350</xdr:colOff>
      <xdr:row>26</xdr:row>
      <xdr:rowOff>76200</xdr:rowOff>
    </xdr:to>
    <xdr:cxnSp macro="">
      <xdr:nvCxnSpPr>
        <xdr:cNvPr id="257" name="Rovná spojnica 256"/>
        <xdr:cNvCxnSpPr/>
      </xdr:nvCxnSpPr>
      <xdr:spPr>
        <a:xfrm flipV="1">
          <a:off x="18449925" y="4543425"/>
          <a:ext cx="0" cy="561975"/>
        </a:xfrm>
        <a:prstGeom prst="line">
          <a:avLst/>
        </a:prstGeom>
        <a:ln w="95250" cmpd="thickThin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209550</xdr:colOff>
      <xdr:row>23</xdr:row>
      <xdr:rowOff>47625</xdr:rowOff>
    </xdr:from>
    <xdr:to>
      <xdr:col>29</xdr:col>
      <xdr:colOff>209550</xdr:colOff>
      <xdr:row>26</xdr:row>
      <xdr:rowOff>104775</xdr:rowOff>
    </xdr:to>
    <xdr:cxnSp macro="">
      <xdr:nvCxnSpPr>
        <xdr:cNvPr id="258" name="Rovná spojnica 257"/>
        <xdr:cNvCxnSpPr/>
      </xdr:nvCxnSpPr>
      <xdr:spPr>
        <a:xfrm flipV="1">
          <a:off x="17916525" y="4533900"/>
          <a:ext cx="0" cy="600075"/>
        </a:xfrm>
        <a:prstGeom prst="line">
          <a:avLst/>
        </a:prstGeom>
        <a:ln w="1905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38100</xdr:colOff>
      <xdr:row>37</xdr:row>
      <xdr:rowOff>76200</xdr:rowOff>
    </xdr:from>
    <xdr:to>
      <xdr:col>27</xdr:col>
      <xdr:colOff>142875</xdr:colOff>
      <xdr:row>40</xdr:row>
      <xdr:rowOff>38100</xdr:rowOff>
    </xdr:to>
    <xdr:sp macro="" textlink="">
      <xdr:nvSpPr>
        <xdr:cNvPr id="60" name="Obdĺžnik 59"/>
        <xdr:cNvSpPr/>
      </xdr:nvSpPr>
      <xdr:spPr>
        <a:xfrm>
          <a:off x="16525875" y="7115175"/>
          <a:ext cx="104775" cy="504825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27</xdr:col>
      <xdr:colOff>152400</xdr:colOff>
      <xdr:row>37</xdr:row>
      <xdr:rowOff>171450</xdr:rowOff>
    </xdr:from>
    <xdr:to>
      <xdr:col>27</xdr:col>
      <xdr:colOff>428625</xdr:colOff>
      <xdr:row>38</xdr:row>
      <xdr:rowOff>47625</xdr:rowOff>
    </xdr:to>
    <xdr:sp macro="" textlink="">
      <xdr:nvSpPr>
        <xdr:cNvPr id="61" name="Obdĺžnik 60"/>
        <xdr:cNvSpPr/>
      </xdr:nvSpPr>
      <xdr:spPr>
        <a:xfrm>
          <a:off x="16640175" y="7210425"/>
          <a:ext cx="276225" cy="57150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26</xdr:col>
      <xdr:colOff>485775</xdr:colOff>
      <xdr:row>43</xdr:row>
      <xdr:rowOff>47625</xdr:rowOff>
    </xdr:from>
    <xdr:to>
      <xdr:col>30</xdr:col>
      <xdr:colOff>114300</xdr:colOff>
      <xdr:row>43</xdr:row>
      <xdr:rowOff>47625</xdr:rowOff>
    </xdr:to>
    <xdr:cxnSp macro="">
      <xdr:nvCxnSpPr>
        <xdr:cNvPr id="259" name="Rovná spojnica 258"/>
        <xdr:cNvCxnSpPr/>
      </xdr:nvCxnSpPr>
      <xdr:spPr>
        <a:xfrm>
          <a:off x="16363950" y="8172450"/>
          <a:ext cx="2066925" cy="0"/>
        </a:xfrm>
        <a:prstGeom prst="line">
          <a:avLst/>
        </a:prstGeom>
        <a:ln w="92075" cmpd="thickThin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209550</xdr:colOff>
      <xdr:row>27</xdr:row>
      <xdr:rowOff>38100</xdr:rowOff>
    </xdr:from>
    <xdr:to>
      <xdr:col>29</xdr:col>
      <xdr:colOff>228600</xdr:colOff>
      <xdr:row>49</xdr:row>
      <xdr:rowOff>95250</xdr:rowOff>
    </xdr:to>
    <xdr:cxnSp macro="">
      <xdr:nvCxnSpPr>
        <xdr:cNvPr id="263" name="Rovná spojnica 262"/>
        <xdr:cNvCxnSpPr/>
      </xdr:nvCxnSpPr>
      <xdr:spPr>
        <a:xfrm>
          <a:off x="17916525" y="5248275"/>
          <a:ext cx="19050" cy="4057650"/>
        </a:xfrm>
        <a:prstGeom prst="line">
          <a:avLst/>
        </a:prstGeom>
        <a:ln w="1905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295275</xdr:colOff>
      <xdr:row>27</xdr:row>
      <xdr:rowOff>38100</xdr:rowOff>
    </xdr:from>
    <xdr:to>
      <xdr:col>28</xdr:col>
      <xdr:colOff>295275</xdr:colOff>
      <xdr:row>49</xdr:row>
      <xdr:rowOff>123825</xdr:rowOff>
    </xdr:to>
    <xdr:cxnSp macro="">
      <xdr:nvCxnSpPr>
        <xdr:cNvPr id="271" name="Rovná spojnica 270"/>
        <xdr:cNvCxnSpPr>
          <a:endCxn id="10" idx="2"/>
        </xdr:cNvCxnSpPr>
      </xdr:nvCxnSpPr>
      <xdr:spPr>
        <a:xfrm>
          <a:off x="17392650" y="5248275"/>
          <a:ext cx="0" cy="4086225"/>
        </a:xfrm>
        <a:prstGeom prst="line">
          <a:avLst/>
        </a:prstGeom>
        <a:ln w="1905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390525</xdr:colOff>
      <xdr:row>27</xdr:row>
      <xdr:rowOff>47625</xdr:rowOff>
    </xdr:from>
    <xdr:to>
      <xdr:col>27</xdr:col>
      <xdr:colOff>419100</xdr:colOff>
      <xdr:row>49</xdr:row>
      <xdr:rowOff>95250</xdr:rowOff>
    </xdr:to>
    <xdr:cxnSp macro="">
      <xdr:nvCxnSpPr>
        <xdr:cNvPr id="274" name="Rovná spojnica 273"/>
        <xdr:cNvCxnSpPr/>
      </xdr:nvCxnSpPr>
      <xdr:spPr>
        <a:xfrm>
          <a:off x="16878300" y="5257800"/>
          <a:ext cx="28575" cy="4048125"/>
        </a:xfrm>
        <a:prstGeom prst="line">
          <a:avLst/>
        </a:prstGeom>
        <a:ln w="1905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485775</xdr:colOff>
      <xdr:row>46</xdr:row>
      <xdr:rowOff>66675</xdr:rowOff>
    </xdr:from>
    <xdr:to>
      <xdr:col>30</xdr:col>
      <xdr:colOff>85725</xdr:colOff>
      <xdr:row>46</xdr:row>
      <xdr:rowOff>66675</xdr:rowOff>
    </xdr:to>
    <xdr:cxnSp macro="">
      <xdr:nvCxnSpPr>
        <xdr:cNvPr id="277" name="Rovná spojnica 276"/>
        <xdr:cNvCxnSpPr/>
      </xdr:nvCxnSpPr>
      <xdr:spPr>
        <a:xfrm flipV="1">
          <a:off x="16363950" y="8734425"/>
          <a:ext cx="2038350" cy="0"/>
        </a:xfrm>
        <a:prstGeom prst="line">
          <a:avLst/>
        </a:prstGeom>
        <a:ln w="1905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228600</xdr:colOff>
      <xdr:row>40</xdr:row>
      <xdr:rowOff>19050</xdr:rowOff>
    </xdr:from>
    <xdr:to>
      <xdr:col>30</xdr:col>
      <xdr:colOff>85725</xdr:colOff>
      <xdr:row>40</xdr:row>
      <xdr:rowOff>19050</xdr:rowOff>
    </xdr:to>
    <xdr:cxnSp macro="">
      <xdr:nvCxnSpPr>
        <xdr:cNvPr id="288" name="Rovná spojnica 287"/>
        <xdr:cNvCxnSpPr/>
      </xdr:nvCxnSpPr>
      <xdr:spPr>
        <a:xfrm flipV="1">
          <a:off x="17935575" y="7600950"/>
          <a:ext cx="466725" cy="0"/>
        </a:xfrm>
        <a:prstGeom prst="line">
          <a:avLst/>
        </a:prstGeom>
        <a:ln w="1905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390525</xdr:colOff>
      <xdr:row>33</xdr:row>
      <xdr:rowOff>9525</xdr:rowOff>
    </xdr:from>
    <xdr:to>
      <xdr:col>28</xdr:col>
      <xdr:colOff>304800</xdr:colOff>
      <xdr:row>33</xdr:row>
      <xdr:rowOff>9525</xdr:rowOff>
    </xdr:to>
    <xdr:cxnSp macro="">
      <xdr:nvCxnSpPr>
        <xdr:cNvPr id="291" name="Rovná spojnica 290"/>
        <xdr:cNvCxnSpPr/>
      </xdr:nvCxnSpPr>
      <xdr:spPr>
        <a:xfrm>
          <a:off x="16878300" y="6324600"/>
          <a:ext cx="523875" cy="0"/>
        </a:xfrm>
        <a:prstGeom prst="line">
          <a:avLst/>
        </a:prstGeom>
        <a:ln w="1905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523875</xdr:colOff>
      <xdr:row>30</xdr:row>
      <xdr:rowOff>9525</xdr:rowOff>
    </xdr:from>
    <xdr:to>
      <xdr:col>27</xdr:col>
      <xdr:colOff>381000</xdr:colOff>
      <xdr:row>30</xdr:row>
      <xdr:rowOff>9525</xdr:rowOff>
    </xdr:to>
    <xdr:cxnSp macro="">
      <xdr:nvCxnSpPr>
        <xdr:cNvPr id="293" name="Rovná spojnica 292"/>
        <xdr:cNvCxnSpPr/>
      </xdr:nvCxnSpPr>
      <xdr:spPr>
        <a:xfrm>
          <a:off x="16402050" y="5762625"/>
          <a:ext cx="466725" cy="0"/>
        </a:xfrm>
        <a:prstGeom prst="line">
          <a:avLst/>
        </a:prstGeom>
        <a:ln w="1905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304800</xdr:colOff>
      <xdr:row>36</xdr:row>
      <xdr:rowOff>123825</xdr:rowOff>
    </xdr:from>
    <xdr:to>
      <xdr:col>29</xdr:col>
      <xdr:colOff>238125</xdr:colOff>
      <xdr:row>36</xdr:row>
      <xdr:rowOff>133350</xdr:rowOff>
    </xdr:to>
    <xdr:cxnSp macro="">
      <xdr:nvCxnSpPr>
        <xdr:cNvPr id="294" name="Rovná spojnica 293"/>
        <xdr:cNvCxnSpPr/>
      </xdr:nvCxnSpPr>
      <xdr:spPr>
        <a:xfrm flipV="1">
          <a:off x="17402175" y="6981825"/>
          <a:ext cx="542925" cy="9525"/>
        </a:xfrm>
        <a:prstGeom prst="line">
          <a:avLst/>
        </a:prstGeom>
        <a:ln w="1905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276225</xdr:colOff>
      <xdr:row>45</xdr:row>
      <xdr:rowOff>152400</xdr:rowOff>
    </xdr:from>
    <xdr:to>
      <xdr:col>25</xdr:col>
      <xdr:colOff>285750</xdr:colOff>
      <xdr:row>55</xdr:row>
      <xdr:rowOff>9525</xdr:rowOff>
    </xdr:to>
    <xdr:cxnSp macro="">
      <xdr:nvCxnSpPr>
        <xdr:cNvPr id="296" name="Rovná spojnica 295"/>
        <xdr:cNvCxnSpPr/>
      </xdr:nvCxnSpPr>
      <xdr:spPr>
        <a:xfrm flipV="1">
          <a:off x="15544800" y="8639175"/>
          <a:ext cx="9525" cy="1666875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323850</xdr:colOff>
      <xdr:row>45</xdr:row>
      <xdr:rowOff>142875</xdr:rowOff>
    </xdr:from>
    <xdr:to>
      <xdr:col>31</xdr:col>
      <xdr:colOff>323850</xdr:colOff>
      <xdr:row>54</xdr:row>
      <xdr:rowOff>171450</xdr:rowOff>
    </xdr:to>
    <xdr:cxnSp macro="">
      <xdr:nvCxnSpPr>
        <xdr:cNvPr id="297" name="Rovná spojnica 296"/>
        <xdr:cNvCxnSpPr/>
      </xdr:nvCxnSpPr>
      <xdr:spPr>
        <a:xfrm flipV="1">
          <a:off x="19250025" y="8629650"/>
          <a:ext cx="0" cy="165735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504825</xdr:colOff>
      <xdr:row>50</xdr:row>
      <xdr:rowOff>142875</xdr:rowOff>
    </xdr:from>
    <xdr:to>
      <xdr:col>26</xdr:col>
      <xdr:colOff>504825</xdr:colOff>
      <xdr:row>53</xdr:row>
      <xdr:rowOff>57150</xdr:rowOff>
    </xdr:to>
    <xdr:cxnSp macro="">
      <xdr:nvCxnSpPr>
        <xdr:cNvPr id="299" name="Rovná spojnica 298"/>
        <xdr:cNvCxnSpPr/>
      </xdr:nvCxnSpPr>
      <xdr:spPr>
        <a:xfrm flipV="1">
          <a:off x="16383000" y="9534525"/>
          <a:ext cx="0" cy="45720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123825</xdr:colOff>
      <xdr:row>50</xdr:row>
      <xdr:rowOff>180975</xdr:rowOff>
    </xdr:from>
    <xdr:to>
      <xdr:col>30</xdr:col>
      <xdr:colOff>123825</xdr:colOff>
      <xdr:row>53</xdr:row>
      <xdr:rowOff>85725</xdr:rowOff>
    </xdr:to>
    <xdr:cxnSp macro="">
      <xdr:nvCxnSpPr>
        <xdr:cNvPr id="302" name="Rovná spojnica 301"/>
        <xdr:cNvCxnSpPr/>
      </xdr:nvCxnSpPr>
      <xdr:spPr>
        <a:xfrm flipV="1">
          <a:off x="18440400" y="9572625"/>
          <a:ext cx="0" cy="447675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495300</xdr:colOff>
      <xdr:row>52</xdr:row>
      <xdr:rowOff>95250</xdr:rowOff>
    </xdr:from>
    <xdr:to>
      <xdr:col>30</xdr:col>
      <xdr:colOff>133350</xdr:colOff>
      <xdr:row>52</xdr:row>
      <xdr:rowOff>95250</xdr:rowOff>
    </xdr:to>
    <xdr:cxnSp macro="">
      <xdr:nvCxnSpPr>
        <xdr:cNvPr id="304" name="Rovná spojovacia šípka 303"/>
        <xdr:cNvCxnSpPr/>
      </xdr:nvCxnSpPr>
      <xdr:spPr>
        <a:xfrm>
          <a:off x="16373475" y="9848850"/>
          <a:ext cx="2076450" cy="9525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123825</xdr:colOff>
      <xdr:row>52</xdr:row>
      <xdr:rowOff>95250</xdr:rowOff>
    </xdr:from>
    <xdr:to>
      <xdr:col>31</xdr:col>
      <xdr:colOff>333375</xdr:colOff>
      <xdr:row>52</xdr:row>
      <xdr:rowOff>95250</xdr:rowOff>
    </xdr:to>
    <xdr:cxnSp macro="">
      <xdr:nvCxnSpPr>
        <xdr:cNvPr id="306" name="Rovná spojovacia šípka 305"/>
        <xdr:cNvCxnSpPr/>
      </xdr:nvCxnSpPr>
      <xdr:spPr>
        <a:xfrm>
          <a:off x="18440400" y="9848850"/>
          <a:ext cx="819150" cy="9525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295275</xdr:colOff>
      <xdr:row>54</xdr:row>
      <xdr:rowOff>85725</xdr:rowOff>
    </xdr:from>
    <xdr:to>
      <xdr:col>31</xdr:col>
      <xdr:colOff>333375</xdr:colOff>
      <xdr:row>54</xdr:row>
      <xdr:rowOff>85725</xdr:rowOff>
    </xdr:to>
    <xdr:cxnSp macro="">
      <xdr:nvCxnSpPr>
        <xdr:cNvPr id="310" name="Rovná spojovacia šípka 309"/>
        <xdr:cNvCxnSpPr/>
      </xdr:nvCxnSpPr>
      <xdr:spPr>
        <a:xfrm>
          <a:off x="15563850" y="10201275"/>
          <a:ext cx="36957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371475</xdr:colOff>
      <xdr:row>50</xdr:row>
      <xdr:rowOff>171450</xdr:rowOff>
    </xdr:from>
    <xdr:to>
      <xdr:col>26</xdr:col>
      <xdr:colOff>409575</xdr:colOff>
      <xdr:row>51</xdr:row>
      <xdr:rowOff>161925</xdr:rowOff>
    </xdr:to>
    <xdr:sp macro="" textlink="">
      <xdr:nvSpPr>
        <xdr:cNvPr id="311" name="BlokTextu 310"/>
        <xdr:cNvSpPr txBox="1"/>
      </xdr:nvSpPr>
      <xdr:spPr>
        <a:xfrm>
          <a:off x="15640050" y="9563100"/>
          <a:ext cx="647700" cy="1714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525</a:t>
          </a:r>
        </a:p>
      </xdr:txBody>
    </xdr:sp>
    <xdr:clientData/>
  </xdr:twoCellAnchor>
  <xdr:twoCellAnchor>
    <xdr:from>
      <xdr:col>27</xdr:col>
      <xdr:colOff>495300</xdr:colOff>
      <xdr:row>51</xdr:row>
      <xdr:rowOff>19050</xdr:rowOff>
    </xdr:from>
    <xdr:to>
      <xdr:col>28</xdr:col>
      <xdr:colOff>533400</xdr:colOff>
      <xdr:row>52</xdr:row>
      <xdr:rowOff>19050</xdr:rowOff>
    </xdr:to>
    <xdr:sp macro="" textlink="">
      <xdr:nvSpPr>
        <xdr:cNvPr id="312" name="BlokTextu 311"/>
        <xdr:cNvSpPr txBox="1"/>
      </xdr:nvSpPr>
      <xdr:spPr>
        <a:xfrm>
          <a:off x="16983075" y="9591675"/>
          <a:ext cx="6477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900</a:t>
          </a:r>
        </a:p>
      </xdr:txBody>
    </xdr:sp>
    <xdr:clientData/>
  </xdr:twoCellAnchor>
  <xdr:twoCellAnchor>
    <xdr:from>
      <xdr:col>30</xdr:col>
      <xdr:colOff>219075</xdr:colOff>
      <xdr:row>51</xdr:row>
      <xdr:rowOff>0</xdr:rowOff>
    </xdr:from>
    <xdr:to>
      <xdr:col>31</xdr:col>
      <xdr:colOff>266700</xdr:colOff>
      <xdr:row>51</xdr:row>
      <xdr:rowOff>171450</xdr:rowOff>
    </xdr:to>
    <xdr:sp macro="" textlink="">
      <xdr:nvSpPr>
        <xdr:cNvPr id="315" name="BlokTextu 314"/>
        <xdr:cNvSpPr txBox="1"/>
      </xdr:nvSpPr>
      <xdr:spPr>
        <a:xfrm>
          <a:off x="18535650" y="9572625"/>
          <a:ext cx="6572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525</a:t>
          </a:r>
        </a:p>
      </xdr:txBody>
    </xdr:sp>
    <xdr:clientData/>
  </xdr:twoCellAnchor>
  <xdr:twoCellAnchor>
    <xdr:from>
      <xdr:col>27</xdr:col>
      <xdr:colOff>495300</xdr:colOff>
      <xdr:row>53</xdr:row>
      <xdr:rowOff>19050</xdr:rowOff>
    </xdr:from>
    <xdr:to>
      <xdr:col>28</xdr:col>
      <xdr:colOff>533400</xdr:colOff>
      <xdr:row>54</xdr:row>
      <xdr:rowOff>19050</xdr:rowOff>
    </xdr:to>
    <xdr:sp macro="" textlink="">
      <xdr:nvSpPr>
        <xdr:cNvPr id="318" name="BlokTextu 317"/>
        <xdr:cNvSpPr txBox="1"/>
      </xdr:nvSpPr>
      <xdr:spPr>
        <a:xfrm>
          <a:off x="16983075" y="9953625"/>
          <a:ext cx="6477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1950</a:t>
          </a:r>
        </a:p>
      </xdr:txBody>
    </xdr:sp>
    <xdr:clientData/>
  </xdr:twoCellAnchor>
  <xdr:twoCellAnchor>
    <xdr:from>
      <xdr:col>31</xdr:col>
      <xdr:colOff>180975</xdr:colOff>
      <xdr:row>49</xdr:row>
      <xdr:rowOff>133350</xdr:rowOff>
    </xdr:from>
    <xdr:to>
      <xdr:col>34</xdr:col>
      <xdr:colOff>19050</xdr:colOff>
      <xdr:row>49</xdr:row>
      <xdr:rowOff>142875</xdr:rowOff>
    </xdr:to>
    <xdr:cxnSp macro="">
      <xdr:nvCxnSpPr>
        <xdr:cNvPr id="319" name="Rovná spojnica 318"/>
        <xdr:cNvCxnSpPr/>
      </xdr:nvCxnSpPr>
      <xdr:spPr>
        <a:xfrm flipH="1">
          <a:off x="19107150" y="9344025"/>
          <a:ext cx="1285875" cy="952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104775</xdr:colOff>
      <xdr:row>23</xdr:row>
      <xdr:rowOff>9525</xdr:rowOff>
    </xdr:from>
    <xdr:to>
      <xdr:col>33</xdr:col>
      <xdr:colOff>552450</xdr:colOff>
      <xdr:row>23</xdr:row>
      <xdr:rowOff>19050</xdr:rowOff>
    </xdr:to>
    <xdr:cxnSp macro="">
      <xdr:nvCxnSpPr>
        <xdr:cNvPr id="320" name="Rovná spojnica 319"/>
        <xdr:cNvCxnSpPr/>
      </xdr:nvCxnSpPr>
      <xdr:spPr>
        <a:xfrm flipH="1">
          <a:off x="19030950" y="4495800"/>
          <a:ext cx="1285875" cy="952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133350</xdr:colOff>
      <xdr:row>26</xdr:row>
      <xdr:rowOff>171450</xdr:rowOff>
    </xdr:from>
    <xdr:to>
      <xdr:col>33</xdr:col>
      <xdr:colOff>95250</xdr:colOff>
      <xdr:row>26</xdr:row>
      <xdr:rowOff>171450</xdr:rowOff>
    </xdr:to>
    <xdr:cxnSp macro="">
      <xdr:nvCxnSpPr>
        <xdr:cNvPr id="321" name="Rovná spojnica 320"/>
        <xdr:cNvCxnSpPr/>
      </xdr:nvCxnSpPr>
      <xdr:spPr>
        <a:xfrm flipH="1">
          <a:off x="19669125" y="5200650"/>
          <a:ext cx="19050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228600</xdr:colOff>
      <xdr:row>27</xdr:row>
      <xdr:rowOff>9525</xdr:rowOff>
    </xdr:from>
    <xdr:to>
      <xdr:col>32</xdr:col>
      <xdr:colOff>228600</xdr:colOff>
      <xdr:row>49</xdr:row>
      <xdr:rowOff>142875</xdr:rowOff>
    </xdr:to>
    <xdr:cxnSp macro="">
      <xdr:nvCxnSpPr>
        <xdr:cNvPr id="322" name="Rovná spojovacia šípka 321"/>
        <xdr:cNvCxnSpPr/>
      </xdr:nvCxnSpPr>
      <xdr:spPr>
        <a:xfrm flipH="1">
          <a:off x="19764375" y="5219700"/>
          <a:ext cx="0" cy="413385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228600</xdr:colOff>
      <xdr:row>23</xdr:row>
      <xdr:rowOff>19050</xdr:rowOff>
    </xdr:from>
    <xdr:to>
      <xdr:col>32</xdr:col>
      <xdr:colOff>228600</xdr:colOff>
      <xdr:row>27</xdr:row>
      <xdr:rowOff>19050</xdr:rowOff>
    </xdr:to>
    <xdr:cxnSp macro="">
      <xdr:nvCxnSpPr>
        <xdr:cNvPr id="323" name="Rovná spojovacia šípka 322"/>
        <xdr:cNvCxnSpPr/>
      </xdr:nvCxnSpPr>
      <xdr:spPr>
        <a:xfrm>
          <a:off x="19764375" y="4505325"/>
          <a:ext cx="0" cy="72390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409575</xdr:colOff>
      <xdr:row>23</xdr:row>
      <xdr:rowOff>9525</xdr:rowOff>
    </xdr:from>
    <xdr:to>
      <xdr:col>33</xdr:col>
      <xdr:colOff>438150</xdr:colOff>
      <xdr:row>49</xdr:row>
      <xdr:rowOff>152400</xdr:rowOff>
    </xdr:to>
    <xdr:cxnSp macro="">
      <xdr:nvCxnSpPr>
        <xdr:cNvPr id="324" name="Rovná spojovacia šípka 323"/>
        <xdr:cNvCxnSpPr/>
      </xdr:nvCxnSpPr>
      <xdr:spPr>
        <a:xfrm flipH="1">
          <a:off x="20173950" y="4495800"/>
          <a:ext cx="28575" cy="4867275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581025</xdr:colOff>
      <xdr:row>33</xdr:row>
      <xdr:rowOff>123825</xdr:rowOff>
    </xdr:from>
    <xdr:to>
      <xdr:col>32</xdr:col>
      <xdr:colOff>142875</xdr:colOff>
      <xdr:row>39</xdr:row>
      <xdr:rowOff>85725</xdr:rowOff>
    </xdr:to>
    <xdr:sp macro="" textlink="">
      <xdr:nvSpPr>
        <xdr:cNvPr id="325" name="BlokTextu 324"/>
        <xdr:cNvSpPr txBox="1"/>
      </xdr:nvSpPr>
      <xdr:spPr>
        <a:xfrm rot="16200000">
          <a:off x="19507200" y="6438900"/>
          <a:ext cx="171450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2000</a:t>
          </a:r>
        </a:p>
      </xdr:txBody>
    </xdr:sp>
    <xdr:clientData/>
  </xdr:twoCellAnchor>
  <xdr:twoCellAnchor>
    <xdr:from>
      <xdr:col>31</xdr:col>
      <xdr:colOff>590550</xdr:colOff>
      <xdr:row>23</xdr:row>
      <xdr:rowOff>123825</xdr:rowOff>
    </xdr:from>
    <xdr:to>
      <xdr:col>32</xdr:col>
      <xdr:colOff>171450</xdr:colOff>
      <xdr:row>26</xdr:row>
      <xdr:rowOff>123825</xdr:rowOff>
    </xdr:to>
    <xdr:sp macro="" textlink="">
      <xdr:nvSpPr>
        <xdr:cNvPr id="326" name="BlokTextu 325"/>
        <xdr:cNvSpPr txBox="1"/>
      </xdr:nvSpPr>
      <xdr:spPr>
        <a:xfrm rot="16200000">
          <a:off x="19516725" y="4610100"/>
          <a:ext cx="190500" cy="5429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400</a:t>
          </a:r>
        </a:p>
      </xdr:txBody>
    </xdr:sp>
    <xdr:clientData/>
  </xdr:twoCellAnchor>
  <xdr:twoCellAnchor>
    <xdr:from>
      <xdr:col>33</xdr:col>
      <xdr:colOff>133350</xdr:colOff>
      <xdr:row>32</xdr:row>
      <xdr:rowOff>57150</xdr:rowOff>
    </xdr:from>
    <xdr:to>
      <xdr:col>33</xdr:col>
      <xdr:colOff>304800</xdr:colOff>
      <xdr:row>38</xdr:row>
      <xdr:rowOff>19050</xdr:rowOff>
    </xdr:to>
    <xdr:sp macro="" textlink="">
      <xdr:nvSpPr>
        <xdr:cNvPr id="327" name="BlokTextu 326"/>
        <xdr:cNvSpPr txBox="1"/>
      </xdr:nvSpPr>
      <xdr:spPr>
        <a:xfrm rot="16200000">
          <a:off x="19897725" y="6191250"/>
          <a:ext cx="171450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2400</a:t>
          </a:r>
        </a:p>
      </xdr:txBody>
    </xdr:sp>
    <xdr:clientData/>
  </xdr:twoCellAnchor>
  <xdr:twoCellAnchor>
    <xdr:from>
      <xdr:col>25</xdr:col>
      <xdr:colOff>304800</xdr:colOff>
      <xdr:row>14</xdr:row>
      <xdr:rowOff>133350</xdr:rowOff>
    </xdr:from>
    <xdr:to>
      <xdr:col>31</xdr:col>
      <xdr:colOff>276225</xdr:colOff>
      <xdr:row>18</xdr:row>
      <xdr:rowOff>114300</xdr:rowOff>
    </xdr:to>
    <xdr:sp macro="" textlink="">
      <xdr:nvSpPr>
        <xdr:cNvPr id="328" name="Obdĺžnik 327"/>
        <xdr:cNvSpPr/>
      </xdr:nvSpPr>
      <xdr:spPr>
        <a:xfrm>
          <a:off x="15573375" y="2876550"/>
          <a:ext cx="3629025" cy="790575"/>
        </a:xfrm>
        <a:prstGeom prst="rect">
          <a:avLst/>
        </a:prstGeom>
        <a:noFill/>
        <a:ln w="95250" cmpd="thickThin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27</xdr:col>
      <xdr:colOff>0</xdr:colOff>
      <xdr:row>14</xdr:row>
      <xdr:rowOff>171450</xdr:rowOff>
    </xdr:from>
    <xdr:to>
      <xdr:col>27</xdr:col>
      <xdr:colOff>0</xdr:colOff>
      <xdr:row>18</xdr:row>
      <xdr:rowOff>66675</xdr:rowOff>
    </xdr:to>
    <xdr:cxnSp macro="">
      <xdr:nvCxnSpPr>
        <xdr:cNvPr id="329" name="Rovná spojnica 328"/>
        <xdr:cNvCxnSpPr/>
      </xdr:nvCxnSpPr>
      <xdr:spPr>
        <a:xfrm flipV="1">
          <a:off x="16487775" y="2914650"/>
          <a:ext cx="0" cy="704850"/>
        </a:xfrm>
        <a:prstGeom prst="line">
          <a:avLst/>
        </a:prstGeom>
        <a:ln w="95250" cmpd="thickThin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581025</xdr:colOff>
      <xdr:row>14</xdr:row>
      <xdr:rowOff>171450</xdr:rowOff>
    </xdr:from>
    <xdr:to>
      <xdr:col>29</xdr:col>
      <xdr:colOff>581025</xdr:colOff>
      <xdr:row>18</xdr:row>
      <xdr:rowOff>66675</xdr:rowOff>
    </xdr:to>
    <xdr:cxnSp macro="">
      <xdr:nvCxnSpPr>
        <xdr:cNvPr id="330" name="Rovná spojnica 329"/>
        <xdr:cNvCxnSpPr/>
      </xdr:nvCxnSpPr>
      <xdr:spPr>
        <a:xfrm flipV="1">
          <a:off x="18288000" y="2914650"/>
          <a:ext cx="0" cy="704850"/>
        </a:xfrm>
        <a:prstGeom prst="line">
          <a:avLst/>
        </a:prstGeom>
        <a:ln w="95250" cmpd="thinThick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361950</xdr:colOff>
      <xdr:row>16</xdr:row>
      <xdr:rowOff>19050</xdr:rowOff>
    </xdr:from>
    <xdr:to>
      <xdr:col>26</xdr:col>
      <xdr:colOff>561975</xdr:colOff>
      <xdr:row>16</xdr:row>
      <xdr:rowOff>19050</xdr:rowOff>
    </xdr:to>
    <xdr:cxnSp macro="">
      <xdr:nvCxnSpPr>
        <xdr:cNvPr id="331" name="Rovná spojnica 330"/>
        <xdr:cNvCxnSpPr/>
      </xdr:nvCxnSpPr>
      <xdr:spPr>
        <a:xfrm>
          <a:off x="15630525" y="3209925"/>
          <a:ext cx="809625" cy="0"/>
        </a:xfrm>
        <a:prstGeom prst="line">
          <a:avLst/>
        </a:prstGeom>
        <a:ln w="1905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361950</xdr:colOff>
      <xdr:row>16</xdr:row>
      <xdr:rowOff>142875</xdr:rowOff>
    </xdr:from>
    <xdr:to>
      <xdr:col>26</xdr:col>
      <xdr:colOff>561975</xdr:colOff>
      <xdr:row>16</xdr:row>
      <xdr:rowOff>142875</xdr:rowOff>
    </xdr:to>
    <xdr:cxnSp macro="">
      <xdr:nvCxnSpPr>
        <xdr:cNvPr id="332" name="Rovná spojnica 331"/>
        <xdr:cNvCxnSpPr/>
      </xdr:nvCxnSpPr>
      <xdr:spPr>
        <a:xfrm>
          <a:off x="15630525" y="3333750"/>
          <a:ext cx="809625" cy="0"/>
        </a:xfrm>
        <a:prstGeom prst="line">
          <a:avLst/>
        </a:prstGeom>
        <a:ln w="1905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361950</xdr:colOff>
      <xdr:row>17</xdr:row>
      <xdr:rowOff>114300</xdr:rowOff>
    </xdr:from>
    <xdr:to>
      <xdr:col>26</xdr:col>
      <xdr:colOff>561975</xdr:colOff>
      <xdr:row>17</xdr:row>
      <xdr:rowOff>114300</xdr:rowOff>
    </xdr:to>
    <xdr:cxnSp macro="">
      <xdr:nvCxnSpPr>
        <xdr:cNvPr id="333" name="Rovná spojnica 332"/>
        <xdr:cNvCxnSpPr/>
      </xdr:nvCxnSpPr>
      <xdr:spPr>
        <a:xfrm>
          <a:off x="15630525" y="3486150"/>
          <a:ext cx="809625" cy="0"/>
        </a:xfrm>
        <a:prstGeom prst="line">
          <a:avLst/>
        </a:prstGeom>
        <a:ln w="1905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342900</xdr:colOff>
      <xdr:row>15</xdr:row>
      <xdr:rowOff>85725</xdr:rowOff>
    </xdr:from>
    <xdr:to>
      <xdr:col>26</xdr:col>
      <xdr:colOff>581025</xdr:colOff>
      <xdr:row>15</xdr:row>
      <xdr:rowOff>85725</xdr:rowOff>
    </xdr:to>
    <xdr:cxnSp macro="">
      <xdr:nvCxnSpPr>
        <xdr:cNvPr id="334" name="Rovná spojnica 333"/>
        <xdr:cNvCxnSpPr/>
      </xdr:nvCxnSpPr>
      <xdr:spPr>
        <a:xfrm>
          <a:off x="15611475" y="3057525"/>
          <a:ext cx="847725" cy="0"/>
        </a:xfrm>
        <a:prstGeom prst="line">
          <a:avLst/>
        </a:prstGeom>
        <a:ln w="1905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19050</xdr:colOff>
      <xdr:row>15</xdr:row>
      <xdr:rowOff>76200</xdr:rowOff>
    </xdr:from>
    <xdr:to>
      <xdr:col>31</xdr:col>
      <xdr:colOff>257175</xdr:colOff>
      <xdr:row>15</xdr:row>
      <xdr:rowOff>76200</xdr:rowOff>
    </xdr:to>
    <xdr:cxnSp macro="">
      <xdr:nvCxnSpPr>
        <xdr:cNvPr id="335" name="Rovná spojnica 334"/>
        <xdr:cNvCxnSpPr/>
      </xdr:nvCxnSpPr>
      <xdr:spPr>
        <a:xfrm>
          <a:off x="18335625" y="3048000"/>
          <a:ext cx="847725" cy="0"/>
        </a:xfrm>
        <a:prstGeom prst="line">
          <a:avLst/>
        </a:prstGeom>
        <a:ln w="1905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19050</xdr:colOff>
      <xdr:row>16</xdr:row>
      <xdr:rowOff>0</xdr:rowOff>
    </xdr:from>
    <xdr:to>
      <xdr:col>31</xdr:col>
      <xdr:colOff>228600</xdr:colOff>
      <xdr:row>16</xdr:row>
      <xdr:rowOff>0</xdr:rowOff>
    </xdr:to>
    <xdr:cxnSp macro="">
      <xdr:nvCxnSpPr>
        <xdr:cNvPr id="336" name="Rovná spojnica 335"/>
        <xdr:cNvCxnSpPr/>
      </xdr:nvCxnSpPr>
      <xdr:spPr>
        <a:xfrm>
          <a:off x="18335625" y="3190875"/>
          <a:ext cx="819150" cy="0"/>
        </a:xfrm>
        <a:prstGeom prst="line">
          <a:avLst/>
        </a:prstGeom>
        <a:ln w="1905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19050</xdr:colOff>
      <xdr:row>16</xdr:row>
      <xdr:rowOff>123825</xdr:rowOff>
    </xdr:from>
    <xdr:to>
      <xdr:col>31</xdr:col>
      <xdr:colOff>257175</xdr:colOff>
      <xdr:row>16</xdr:row>
      <xdr:rowOff>123825</xdr:rowOff>
    </xdr:to>
    <xdr:cxnSp macro="">
      <xdr:nvCxnSpPr>
        <xdr:cNvPr id="337" name="Rovná spojnica 336"/>
        <xdr:cNvCxnSpPr/>
      </xdr:nvCxnSpPr>
      <xdr:spPr>
        <a:xfrm>
          <a:off x="18335625" y="3314700"/>
          <a:ext cx="847725" cy="0"/>
        </a:xfrm>
        <a:prstGeom prst="line">
          <a:avLst/>
        </a:prstGeom>
        <a:ln w="1905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19050</xdr:colOff>
      <xdr:row>17</xdr:row>
      <xdr:rowOff>104775</xdr:rowOff>
    </xdr:from>
    <xdr:to>
      <xdr:col>31</xdr:col>
      <xdr:colOff>257175</xdr:colOff>
      <xdr:row>17</xdr:row>
      <xdr:rowOff>104775</xdr:rowOff>
    </xdr:to>
    <xdr:cxnSp macro="">
      <xdr:nvCxnSpPr>
        <xdr:cNvPr id="338" name="Rovná spojnica 337"/>
        <xdr:cNvCxnSpPr/>
      </xdr:nvCxnSpPr>
      <xdr:spPr>
        <a:xfrm>
          <a:off x="18335625" y="3476625"/>
          <a:ext cx="847725" cy="0"/>
        </a:xfrm>
        <a:prstGeom prst="line">
          <a:avLst/>
        </a:prstGeom>
        <a:ln w="1905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266700</xdr:colOff>
      <xdr:row>8</xdr:row>
      <xdr:rowOff>19050</xdr:rowOff>
    </xdr:from>
    <xdr:to>
      <xdr:col>25</xdr:col>
      <xdr:colOff>266700</xdr:colOff>
      <xdr:row>16</xdr:row>
      <xdr:rowOff>133350</xdr:rowOff>
    </xdr:to>
    <xdr:cxnSp macro="">
      <xdr:nvCxnSpPr>
        <xdr:cNvPr id="340" name="Rovná spojnica 339"/>
        <xdr:cNvCxnSpPr/>
      </xdr:nvCxnSpPr>
      <xdr:spPr>
        <a:xfrm flipV="1">
          <a:off x="15535275" y="1647825"/>
          <a:ext cx="0" cy="167640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304800</xdr:colOff>
      <xdr:row>8</xdr:row>
      <xdr:rowOff>19050</xdr:rowOff>
    </xdr:from>
    <xdr:to>
      <xdr:col>31</xdr:col>
      <xdr:colOff>304800</xdr:colOff>
      <xdr:row>16</xdr:row>
      <xdr:rowOff>133350</xdr:rowOff>
    </xdr:to>
    <xdr:cxnSp macro="">
      <xdr:nvCxnSpPr>
        <xdr:cNvPr id="342" name="Rovná spojnica 341"/>
        <xdr:cNvCxnSpPr/>
      </xdr:nvCxnSpPr>
      <xdr:spPr>
        <a:xfrm flipV="1">
          <a:off x="19230975" y="1647825"/>
          <a:ext cx="0" cy="167640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590550</xdr:colOff>
      <xdr:row>9</xdr:row>
      <xdr:rowOff>123825</xdr:rowOff>
    </xdr:from>
    <xdr:to>
      <xdr:col>29</xdr:col>
      <xdr:colOff>590550</xdr:colOff>
      <xdr:row>13</xdr:row>
      <xdr:rowOff>38100</xdr:rowOff>
    </xdr:to>
    <xdr:cxnSp macro="">
      <xdr:nvCxnSpPr>
        <xdr:cNvPr id="344" name="Rovná spojnica 343"/>
        <xdr:cNvCxnSpPr/>
      </xdr:nvCxnSpPr>
      <xdr:spPr>
        <a:xfrm flipV="1">
          <a:off x="18297525" y="1933575"/>
          <a:ext cx="0" cy="657225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9525</xdr:colOff>
      <xdr:row>9</xdr:row>
      <xdr:rowOff>152400</xdr:rowOff>
    </xdr:from>
    <xdr:to>
      <xdr:col>27</xdr:col>
      <xdr:colOff>9525</xdr:colOff>
      <xdr:row>13</xdr:row>
      <xdr:rowOff>57150</xdr:rowOff>
    </xdr:to>
    <xdr:cxnSp macro="">
      <xdr:nvCxnSpPr>
        <xdr:cNvPr id="345" name="Rovná spojnica 344"/>
        <xdr:cNvCxnSpPr/>
      </xdr:nvCxnSpPr>
      <xdr:spPr>
        <a:xfrm flipV="1">
          <a:off x="16497300" y="1962150"/>
          <a:ext cx="0" cy="64770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247650</xdr:colOff>
      <xdr:row>8</xdr:row>
      <xdr:rowOff>142875</xdr:rowOff>
    </xdr:from>
    <xdr:to>
      <xdr:col>31</xdr:col>
      <xdr:colOff>314325</xdr:colOff>
      <xdr:row>8</xdr:row>
      <xdr:rowOff>142875</xdr:rowOff>
    </xdr:to>
    <xdr:cxnSp macro="">
      <xdr:nvCxnSpPr>
        <xdr:cNvPr id="346" name="Rovná spojovacia šípka 345"/>
        <xdr:cNvCxnSpPr/>
      </xdr:nvCxnSpPr>
      <xdr:spPr>
        <a:xfrm>
          <a:off x="15516225" y="1771650"/>
          <a:ext cx="372427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266700</xdr:colOff>
      <xdr:row>11</xdr:row>
      <xdr:rowOff>9525</xdr:rowOff>
    </xdr:from>
    <xdr:to>
      <xdr:col>27</xdr:col>
      <xdr:colOff>38100</xdr:colOff>
      <xdr:row>11</xdr:row>
      <xdr:rowOff>9525</xdr:rowOff>
    </xdr:to>
    <xdr:cxnSp macro="">
      <xdr:nvCxnSpPr>
        <xdr:cNvPr id="347" name="Rovná spojovacia šípka 346"/>
        <xdr:cNvCxnSpPr/>
      </xdr:nvCxnSpPr>
      <xdr:spPr>
        <a:xfrm>
          <a:off x="15535275" y="2181225"/>
          <a:ext cx="990600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590550</xdr:colOff>
      <xdr:row>11</xdr:row>
      <xdr:rowOff>9525</xdr:rowOff>
    </xdr:from>
    <xdr:to>
      <xdr:col>29</xdr:col>
      <xdr:colOff>581025</xdr:colOff>
      <xdr:row>11</xdr:row>
      <xdr:rowOff>9525</xdr:rowOff>
    </xdr:to>
    <xdr:cxnSp macro="">
      <xdr:nvCxnSpPr>
        <xdr:cNvPr id="350" name="Rovná spojovacia šípka 349"/>
        <xdr:cNvCxnSpPr/>
      </xdr:nvCxnSpPr>
      <xdr:spPr>
        <a:xfrm>
          <a:off x="16468725" y="2181225"/>
          <a:ext cx="181927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581025</xdr:colOff>
      <xdr:row>11</xdr:row>
      <xdr:rowOff>9525</xdr:rowOff>
    </xdr:from>
    <xdr:to>
      <xdr:col>31</xdr:col>
      <xdr:colOff>352425</xdr:colOff>
      <xdr:row>11</xdr:row>
      <xdr:rowOff>9525</xdr:rowOff>
    </xdr:to>
    <xdr:cxnSp macro="">
      <xdr:nvCxnSpPr>
        <xdr:cNvPr id="351" name="Rovná spojovacia šípka 350"/>
        <xdr:cNvCxnSpPr/>
      </xdr:nvCxnSpPr>
      <xdr:spPr>
        <a:xfrm>
          <a:off x="18288000" y="2181225"/>
          <a:ext cx="990600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514350</xdr:colOff>
      <xdr:row>27</xdr:row>
      <xdr:rowOff>9525</xdr:rowOff>
    </xdr:from>
    <xdr:to>
      <xdr:col>33</xdr:col>
      <xdr:colOff>266700</xdr:colOff>
      <xdr:row>27</xdr:row>
      <xdr:rowOff>9525</xdr:rowOff>
    </xdr:to>
    <xdr:cxnSp macro="">
      <xdr:nvCxnSpPr>
        <xdr:cNvPr id="352" name="Rovná spojnica 351"/>
        <xdr:cNvCxnSpPr/>
      </xdr:nvCxnSpPr>
      <xdr:spPr>
        <a:xfrm flipH="1" flipV="1">
          <a:off x="19440525" y="5210175"/>
          <a:ext cx="5905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447675</xdr:colOff>
      <xdr:row>14</xdr:row>
      <xdr:rowOff>123825</xdr:rowOff>
    </xdr:from>
    <xdr:to>
      <xdr:col>33</xdr:col>
      <xdr:colOff>180975</xdr:colOff>
      <xdr:row>14</xdr:row>
      <xdr:rowOff>123825</xdr:rowOff>
    </xdr:to>
    <xdr:cxnSp macro="">
      <xdr:nvCxnSpPr>
        <xdr:cNvPr id="353" name="Rovná spojnica 352"/>
        <xdr:cNvCxnSpPr/>
      </xdr:nvCxnSpPr>
      <xdr:spPr>
        <a:xfrm flipH="1">
          <a:off x="19373850" y="2857500"/>
          <a:ext cx="57150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438150</xdr:colOff>
      <xdr:row>18</xdr:row>
      <xdr:rowOff>142875</xdr:rowOff>
    </xdr:from>
    <xdr:to>
      <xdr:col>33</xdr:col>
      <xdr:colOff>171450</xdr:colOff>
      <xdr:row>18</xdr:row>
      <xdr:rowOff>142875</xdr:rowOff>
    </xdr:to>
    <xdr:cxnSp macro="">
      <xdr:nvCxnSpPr>
        <xdr:cNvPr id="354" name="Rovná spojnica 353"/>
        <xdr:cNvCxnSpPr/>
      </xdr:nvCxnSpPr>
      <xdr:spPr>
        <a:xfrm flipH="1">
          <a:off x="19364325" y="3686175"/>
          <a:ext cx="57150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209550</xdr:colOff>
      <xdr:row>14</xdr:row>
      <xdr:rowOff>123825</xdr:rowOff>
    </xdr:from>
    <xdr:to>
      <xdr:col>32</xdr:col>
      <xdr:colOff>209550</xdr:colOff>
      <xdr:row>18</xdr:row>
      <xdr:rowOff>171450</xdr:rowOff>
    </xdr:to>
    <xdr:cxnSp macro="">
      <xdr:nvCxnSpPr>
        <xdr:cNvPr id="355" name="Rovná spojovacia šípka 354"/>
        <xdr:cNvCxnSpPr/>
      </xdr:nvCxnSpPr>
      <xdr:spPr>
        <a:xfrm>
          <a:off x="19745325" y="2857500"/>
          <a:ext cx="0" cy="85725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542925</xdr:colOff>
      <xdr:row>15</xdr:row>
      <xdr:rowOff>47625</xdr:rowOff>
    </xdr:from>
    <xdr:to>
      <xdr:col>32</xdr:col>
      <xdr:colOff>114300</xdr:colOff>
      <xdr:row>18</xdr:row>
      <xdr:rowOff>0</xdr:rowOff>
    </xdr:to>
    <xdr:sp macro="" textlink="">
      <xdr:nvSpPr>
        <xdr:cNvPr id="356" name="BlokTextu 355"/>
        <xdr:cNvSpPr txBox="1"/>
      </xdr:nvSpPr>
      <xdr:spPr>
        <a:xfrm rot="16200000">
          <a:off x="19469100" y="3009900"/>
          <a:ext cx="1809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600</a:t>
          </a:r>
        </a:p>
      </xdr:txBody>
    </xdr:sp>
    <xdr:clientData/>
  </xdr:twoCellAnchor>
  <xdr:twoCellAnchor>
    <xdr:from>
      <xdr:col>25</xdr:col>
      <xdr:colOff>438150</xdr:colOff>
      <xdr:row>9</xdr:row>
      <xdr:rowOff>123825</xdr:rowOff>
    </xdr:from>
    <xdr:to>
      <xdr:col>26</xdr:col>
      <xdr:colOff>476250</xdr:colOff>
      <xdr:row>10</xdr:row>
      <xdr:rowOff>114300</xdr:rowOff>
    </xdr:to>
    <xdr:sp macro="" textlink="">
      <xdr:nvSpPr>
        <xdr:cNvPr id="357" name="BlokTextu 356"/>
        <xdr:cNvSpPr txBox="1"/>
      </xdr:nvSpPr>
      <xdr:spPr>
        <a:xfrm>
          <a:off x="15706725" y="1933575"/>
          <a:ext cx="647700" cy="1714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500</a:t>
          </a:r>
        </a:p>
      </xdr:txBody>
    </xdr:sp>
    <xdr:clientData/>
  </xdr:twoCellAnchor>
  <xdr:twoCellAnchor>
    <xdr:from>
      <xdr:col>27</xdr:col>
      <xdr:colOff>485775</xdr:colOff>
      <xdr:row>9</xdr:row>
      <xdr:rowOff>133350</xdr:rowOff>
    </xdr:from>
    <xdr:to>
      <xdr:col>28</xdr:col>
      <xdr:colOff>523875</xdr:colOff>
      <xdr:row>10</xdr:row>
      <xdr:rowOff>133350</xdr:rowOff>
    </xdr:to>
    <xdr:sp macro="" textlink="">
      <xdr:nvSpPr>
        <xdr:cNvPr id="358" name="BlokTextu 357"/>
        <xdr:cNvSpPr txBox="1"/>
      </xdr:nvSpPr>
      <xdr:spPr>
        <a:xfrm>
          <a:off x="16973550" y="1943100"/>
          <a:ext cx="6477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950</a:t>
          </a:r>
        </a:p>
      </xdr:txBody>
    </xdr:sp>
    <xdr:clientData/>
  </xdr:twoCellAnchor>
  <xdr:twoCellAnchor>
    <xdr:from>
      <xdr:col>30</xdr:col>
      <xdr:colOff>123825</xdr:colOff>
      <xdr:row>9</xdr:row>
      <xdr:rowOff>123825</xdr:rowOff>
    </xdr:from>
    <xdr:to>
      <xdr:col>31</xdr:col>
      <xdr:colOff>161925</xdr:colOff>
      <xdr:row>10</xdr:row>
      <xdr:rowOff>114300</xdr:rowOff>
    </xdr:to>
    <xdr:sp macro="" textlink="">
      <xdr:nvSpPr>
        <xdr:cNvPr id="359" name="BlokTextu 358"/>
        <xdr:cNvSpPr txBox="1"/>
      </xdr:nvSpPr>
      <xdr:spPr>
        <a:xfrm>
          <a:off x="18440400" y="1933575"/>
          <a:ext cx="647700" cy="1714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500</a:t>
          </a:r>
        </a:p>
      </xdr:txBody>
    </xdr:sp>
    <xdr:clientData/>
  </xdr:twoCellAnchor>
  <xdr:twoCellAnchor>
    <xdr:from>
      <xdr:col>29</xdr:col>
      <xdr:colOff>371475</xdr:colOff>
      <xdr:row>17</xdr:row>
      <xdr:rowOff>76200</xdr:rowOff>
    </xdr:from>
    <xdr:to>
      <xdr:col>29</xdr:col>
      <xdr:colOff>485775</xdr:colOff>
      <xdr:row>18</xdr:row>
      <xdr:rowOff>0</xdr:rowOff>
    </xdr:to>
    <xdr:sp macro="" textlink="">
      <xdr:nvSpPr>
        <xdr:cNvPr id="197" name="Ovál 196"/>
        <xdr:cNvSpPr/>
      </xdr:nvSpPr>
      <xdr:spPr>
        <a:xfrm>
          <a:off x="18078450" y="3438525"/>
          <a:ext cx="114300" cy="104775"/>
        </a:xfrm>
        <a:prstGeom prst="ellipse">
          <a:avLst/>
        </a:prstGeom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26</xdr:col>
      <xdr:colOff>485775</xdr:colOff>
      <xdr:row>27</xdr:row>
      <xdr:rowOff>19050</xdr:rowOff>
    </xdr:from>
    <xdr:to>
      <xdr:col>30</xdr:col>
      <xdr:colOff>66675</xdr:colOff>
      <xdr:row>38</xdr:row>
      <xdr:rowOff>47625</xdr:rowOff>
    </xdr:to>
    <xdr:cxnSp macro="">
      <xdr:nvCxnSpPr>
        <xdr:cNvPr id="360" name="Rovná spojnica 359"/>
        <xdr:cNvCxnSpPr>
          <a:endCxn id="14" idx="1"/>
        </xdr:cNvCxnSpPr>
      </xdr:nvCxnSpPr>
      <xdr:spPr>
        <a:xfrm flipH="1">
          <a:off x="16363950" y="5219700"/>
          <a:ext cx="2019300" cy="2038350"/>
        </a:xfrm>
        <a:prstGeom prst="line">
          <a:avLst/>
        </a:prstGeom>
        <a:ln w="12700">
          <a:prstDash val="lgDash"/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485775</xdr:colOff>
      <xdr:row>38</xdr:row>
      <xdr:rowOff>47625</xdr:rowOff>
    </xdr:from>
    <xdr:to>
      <xdr:col>30</xdr:col>
      <xdr:colOff>104775</xdr:colOff>
      <xdr:row>49</xdr:row>
      <xdr:rowOff>47625</xdr:rowOff>
    </xdr:to>
    <xdr:cxnSp macro="">
      <xdr:nvCxnSpPr>
        <xdr:cNvPr id="362" name="Rovná spojnica 361"/>
        <xdr:cNvCxnSpPr>
          <a:stCxn id="14" idx="1"/>
        </xdr:cNvCxnSpPr>
      </xdr:nvCxnSpPr>
      <xdr:spPr>
        <a:xfrm>
          <a:off x="16363950" y="7258050"/>
          <a:ext cx="2057400" cy="1990725"/>
        </a:xfrm>
        <a:prstGeom prst="line">
          <a:avLst/>
        </a:prstGeom>
        <a:ln w="12700">
          <a:prstDash val="lgDash"/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485775</xdr:colOff>
      <xdr:row>7</xdr:row>
      <xdr:rowOff>76200</xdr:rowOff>
    </xdr:from>
    <xdr:to>
      <xdr:col>28</xdr:col>
      <xdr:colOff>523875</xdr:colOff>
      <xdr:row>8</xdr:row>
      <xdr:rowOff>76200</xdr:rowOff>
    </xdr:to>
    <xdr:sp macro="" textlink="">
      <xdr:nvSpPr>
        <xdr:cNvPr id="366" name="BlokTextu 365"/>
        <xdr:cNvSpPr txBox="1"/>
      </xdr:nvSpPr>
      <xdr:spPr>
        <a:xfrm>
          <a:off x="16973550" y="1524000"/>
          <a:ext cx="6477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1950</a:t>
          </a:r>
        </a:p>
      </xdr:txBody>
    </xdr:sp>
    <xdr:clientData/>
  </xdr:twoCellAnchor>
  <xdr:twoCellAnchor>
    <xdr:from>
      <xdr:col>35</xdr:col>
      <xdr:colOff>66675</xdr:colOff>
      <xdr:row>26</xdr:row>
      <xdr:rowOff>142875</xdr:rowOff>
    </xdr:from>
    <xdr:to>
      <xdr:col>41</xdr:col>
      <xdr:colOff>57150</xdr:colOff>
      <xdr:row>49</xdr:row>
      <xdr:rowOff>123825</xdr:rowOff>
    </xdr:to>
    <xdr:sp macro="" textlink="">
      <xdr:nvSpPr>
        <xdr:cNvPr id="368" name="Obdĺžnik 367"/>
        <xdr:cNvSpPr/>
      </xdr:nvSpPr>
      <xdr:spPr>
        <a:xfrm>
          <a:off x="21050250" y="5162550"/>
          <a:ext cx="3648075" cy="4162425"/>
        </a:xfrm>
        <a:prstGeom prst="rect">
          <a:avLst/>
        </a:prstGeom>
        <a:noFill/>
        <a:ln w="88900" cmpd="thickThin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35</xdr:col>
      <xdr:colOff>66675</xdr:colOff>
      <xdr:row>20</xdr:row>
      <xdr:rowOff>152400</xdr:rowOff>
    </xdr:from>
    <xdr:to>
      <xdr:col>41</xdr:col>
      <xdr:colOff>47625</xdr:colOff>
      <xdr:row>25</xdr:row>
      <xdr:rowOff>28575</xdr:rowOff>
    </xdr:to>
    <xdr:sp macro="" textlink="">
      <xdr:nvSpPr>
        <xdr:cNvPr id="369" name="Obdĺžnik 368"/>
        <xdr:cNvSpPr/>
      </xdr:nvSpPr>
      <xdr:spPr>
        <a:xfrm>
          <a:off x="21050250" y="4076700"/>
          <a:ext cx="3638550" cy="790575"/>
        </a:xfrm>
        <a:prstGeom prst="rect">
          <a:avLst/>
        </a:prstGeom>
        <a:noFill/>
        <a:ln w="95250" cmpd="thickThin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37</xdr:col>
      <xdr:colOff>371475</xdr:colOff>
      <xdr:row>37</xdr:row>
      <xdr:rowOff>9525</xdr:rowOff>
    </xdr:from>
    <xdr:to>
      <xdr:col>38</xdr:col>
      <xdr:colOff>323850</xdr:colOff>
      <xdr:row>38</xdr:row>
      <xdr:rowOff>19050</xdr:rowOff>
    </xdr:to>
    <xdr:sp macro="" textlink="">
      <xdr:nvSpPr>
        <xdr:cNvPr id="370" name="BlokTextu 369"/>
        <xdr:cNvSpPr txBox="1"/>
      </xdr:nvSpPr>
      <xdr:spPr>
        <a:xfrm rot="19420852">
          <a:off x="22574250" y="7038975"/>
          <a:ext cx="5619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37</xdr:col>
      <xdr:colOff>361950</xdr:colOff>
      <xdr:row>22</xdr:row>
      <xdr:rowOff>76200</xdr:rowOff>
    </xdr:from>
    <xdr:to>
      <xdr:col>38</xdr:col>
      <xdr:colOff>304800</xdr:colOff>
      <xdr:row>23</xdr:row>
      <xdr:rowOff>76200</xdr:rowOff>
    </xdr:to>
    <xdr:sp macro="" textlink="">
      <xdr:nvSpPr>
        <xdr:cNvPr id="371" name="BlokTextu 370"/>
        <xdr:cNvSpPr txBox="1"/>
      </xdr:nvSpPr>
      <xdr:spPr>
        <a:xfrm rot="19420852">
          <a:off x="22564725" y="4371975"/>
          <a:ext cx="55245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40</xdr:col>
      <xdr:colOff>381000</xdr:colOff>
      <xdr:row>23</xdr:row>
      <xdr:rowOff>161925</xdr:rowOff>
    </xdr:from>
    <xdr:to>
      <xdr:col>40</xdr:col>
      <xdr:colOff>495300</xdr:colOff>
      <xdr:row>24</xdr:row>
      <xdr:rowOff>85725</xdr:rowOff>
    </xdr:to>
    <xdr:sp macro="" textlink="">
      <xdr:nvSpPr>
        <xdr:cNvPr id="372" name="Ovál 371"/>
        <xdr:cNvSpPr/>
      </xdr:nvSpPr>
      <xdr:spPr>
        <a:xfrm>
          <a:off x="24412575" y="4638675"/>
          <a:ext cx="114300" cy="104775"/>
        </a:xfrm>
        <a:prstGeom prst="ellipse">
          <a:avLst/>
        </a:prstGeom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40</xdr:col>
      <xdr:colOff>361950</xdr:colOff>
      <xdr:row>48</xdr:row>
      <xdr:rowOff>38100</xdr:rowOff>
    </xdr:from>
    <xdr:to>
      <xdr:col>40</xdr:col>
      <xdr:colOff>466725</xdr:colOff>
      <xdr:row>48</xdr:row>
      <xdr:rowOff>123825</xdr:rowOff>
    </xdr:to>
    <xdr:sp macro="" textlink="">
      <xdr:nvSpPr>
        <xdr:cNvPr id="373" name="Ovál 372"/>
        <xdr:cNvSpPr/>
      </xdr:nvSpPr>
      <xdr:spPr>
        <a:xfrm>
          <a:off x="24393525" y="9058275"/>
          <a:ext cx="104775" cy="95250"/>
        </a:xfrm>
        <a:prstGeom prst="ellipse">
          <a:avLst/>
        </a:prstGeom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35</xdr:col>
      <xdr:colOff>38100</xdr:colOff>
      <xdr:row>46</xdr:row>
      <xdr:rowOff>9525</xdr:rowOff>
    </xdr:from>
    <xdr:to>
      <xdr:col>35</xdr:col>
      <xdr:colOff>38100</xdr:colOff>
      <xdr:row>55</xdr:row>
      <xdr:rowOff>47625</xdr:rowOff>
    </xdr:to>
    <xdr:cxnSp macro="">
      <xdr:nvCxnSpPr>
        <xdr:cNvPr id="374" name="Rovná spojnica 373"/>
        <xdr:cNvCxnSpPr/>
      </xdr:nvCxnSpPr>
      <xdr:spPr>
        <a:xfrm flipV="1">
          <a:off x="21021675" y="8667750"/>
          <a:ext cx="0" cy="1666875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76200</xdr:colOff>
      <xdr:row>46</xdr:row>
      <xdr:rowOff>66675</xdr:rowOff>
    </xdr:from>
    <xdr:to>
      <xdr:col>41</xdr:col>
      <xdr:colOff>76200</xdr:colOff>
      <xdr:row>55</xdr:row>
      <xdr:rowOff>95250</xdr:rowOff>
    </xdr:to>
    <xdr:cxnSp macro="">
      <xdr:nvCxnSpPr>
        <xdr:cNvPr id="375" name="Rovná spojnica 374"/>
        <xdr:cNvCxnSpPr/>
      </xdr:nvCxnSpPr>
      <xdr:spPr>
        <a:xfrm flipV="1">
          <a:off x="24717375" y="8724900"/>
          <a:ext cx="0" cy="165735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38100</xdr:colOff>
      <xdr:row>54</xdr:row>
      <xdr:rowOff>19050</xdr:rowOff>
    </xdr:from>
    <xdr:to>
      <xdr:col>41</xdr:col>
      <xdr:colOff>76200</xdr:colOff>
      <xdr:row>54</xdr:row>
      <xdr:rowOff>19050</xdr:rowOff>
    </xdr:to>
    <xdr:cxnSp macro="">
      <xdr:nvCxnSpPr>
        <xdr:cNvPr id="376" name="Rovná spojovacia šípka 375"/>
        <xdr:cNvCxnSpPr/>
      </xdr:nvCxnSpPr>
      <xdr:spPr>
        <a:xfrm>
          <a:off x="21021675" y="10125075"/>
          <a:ext cx="36957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209550</xdr:colOff>
      <xdr:row>52</xdr:row>
      <xdr:rowOff>123825</xdr:rowOff>
    </xdr:from>
    <xdr:to>
      <xdr:col>38</xdr:col>
      <xdr:colOff>257175</xdr:colOff>
      <xdr:row>53</xdr:row>
      <xdr:rowOff>114300</xdr:rowOff>
    </xdr:to>
    <xdr:sp macro="" textlink="">
      <xdr:nvSpPr>
        <xdr:cNvPr id="377" name="BlokTextu 376"/>
        <xdr:cNvSpPr txBox="1"/>
      </xdr:nvSpPr>
      <xdr:spPr>
        <a:xfrm>
          <a:off x="22412325" y="9867900"/>
          <a:ext cx="6572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1970</a:t>
          </a:r>
        </a:p>
      </xdr:txBody>
    </xdr:sp>
    <xdr:clientData/>
  </xdr:twoCellAnchor>
  <xdr:twoCellAnchor>
    <xdr:from>
      <xdr:col>40</xdr:col>
      <xdr:colOff>390525</xdr:colOff>
      <xdr:row>26</xdr:row>
      <xdr:rowOff>114300</xdr:rowOff>
    </xdr:from>
    <xdr:to>
      <xdr:col>42</xdr:col>
      <xdr:colOff>457200</xdr:colOff>
      <xdr:row>26</xdr:row>
      <xdr:rowOff>114300</xdr:rowOff>
    </xdr:to>
    <xdr:cxnSp macro="">
      <xdr:nvCxnSpPr>
        <xdr:cNvPr id="378" name="Rovná spojnica 377"/>
        <xdr:cNvCxnSpPr/>
      </xdr:nvCxnSpPr>
      <xdr:spPr>
        <a:xfrm flipH="1">
          <a:off x="24422100" y="5133975"/>
          <a:ext cx="1285875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361950</xdr:colOff>
      <xdr:row>49</xdr:row>
      <xdr:rowOff>123825</xdr:rowOff>
    </xdr:from>
    <xdr:to>
      <xdr:col>42</xdr:col>
      <xdr:colOff>428625</xdr:colOff>
      <xdr:row>49</xdr:row>
      <xdr:rowOff>123825</xdr:rowOff>
    </xdr:to>
    <xdr:cxnSp macro="">
      <xdr:nvCxnSpPr>
        <xdr:cNvPr id="379" name="Rovná spojnica 378"/>
        <xdr:cNvCxnSpPr/>
      </xdr:nvCxnSpPr>
      <xdr:spPr>
        <a:xfrm flipH="1">
          <a:off x="24393525" y="9324975"/>
          <a:ext cx="1285875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209550</xdr:colOff>
      <xdr:row>26</xdr:row>
      <xdr:rowOff>123825</xdr:rowOff>
    </xdr:from>
    <xdr:to>
      <xdr:col>42</xdr:col>
      <xdr:colOff>209550</xdr:colOff>
      <xdr:row>49</xdr:row>
      <xdr:rowOff>104775</xdr:rowOff>
    </xdr:to>
    <xdr:cxnSp macro="">
      <xdr:nvCxnSpPr>
        <xdr:cNvPr id="380" name="Rovná spojovacia šípka 379"/>
        <xdr:cNvCxnSpPr/>
      </xdr:nvCxnSpPr>
      <xdr:spPr>
        <a:xfrm flipH="1">
          <a:off x="25460325" y="5143500"/>
          <a:ext cx="0" cy="4162425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495300</xdr:colOff>
      <xdr:row>34</xdr:row>
      <xdr:rowOff>76200</xdr:rowOff>
    </xdr:from>
    <xdr:to>
      <xdr:col>42</xdr:col>
      <xdr:colOff>57150</xdr:colOff>
      <xdr:row>40</xdr:row>
      <xdr:rowOff>47625</xdr:rowOff>
    </xdr:to>
    <xdr:sp macro="" textlink="">
      <xdr:nvSpPr>
        <xdr:cNvPr id="382" name="BlokTextu 381"/>
        <xdr:cNvSpPr txBox="1"/>
      </xdr:nvSpPr>
      <xdr:spPr>
        <a:xfrm rot="16200000">
          <a:off x="25136475" y="6562725"/>
          <a:ext cx="171450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1950</a:t>
          </a:r>
        </a:p>
      </xdr:txBody>
    </xdr:sp>
    <xdr:clientData/>
  </xdr:twoCellAnchor>
  <xdr:twoCellAnchor>
    <xdr:from>
      <xdr:col>41</xdr:col>
      <xdr:colOff>495300</xdr:colOff>
      <xdr:row>21</xdr:row>
      <xdr:rowOff>57150</xdr:rowOff>
    </xdr:from>
    <xdr:to>
      <xdr:col>42</xdr:col>
      <xdr:colOff>66675</xdr:colOff>
      <xdr:row>24</xdr:row>
      <xdr:rowOff>47625</xdr:rowOff>
    </xdr:to>
    <xdr:sp macro="" textlink="">
      <xdr:nvSpPr>
        <xdr:cNvPr id="387" name="BlokTextu 386"/>
        <xdr:cNvSpPr txBox="1"/>
      </xdr:nvSpPr>
      <xdr:spPr>
        <a:xfrm rot="16200000">
          <a:off x="25136475" y="4171950"/>
          <a:ext cx="1809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600</a:t>
          </a:r>
        </a:p>
      </xdr:txBody>
    </xdr:sp>
    <xdr:clientData/>
  </xdr:twoCellAnchor>
  <xdr:twoCellAnchor>
    <xdr:from>
      <xdr:col>47</xdr:col>
      <xdr:colOff>523875</xdr:colOff>
      <xdr:row>26</xdr:row>
      <xdr:rowOff>114300</xdr:rowOff>
    </xdr:from>
    <xdr:to>
      <xdr:col>53</xdr:col>
      <xdr:colOff>514350</xdr:colOff>
      <xdr:row>49</xdr:row>
      <xdr:rowOff>85725</xdr:rowOff>
    </xdr:to>
    <xdr:sp macro="" textlink="">
      <xdr:nvSpPr>
        <xdr:cNvPr id="423" name="Obdĺžnik 422"/>
        <xdr:cNvSpPr/>
      </xdr:nvSpPr>
      <xdr:spPr>
        <a:xfrm>
          <a:off x="28822650" y="5133975"/>
          <a:ext cx="3648075" cy="4152900"/>
        </a:xfrm>
        <a:prstGeom prst="rect">
          <a:avLst/>
        </a:prstGeom>
        <a:noFill/>
        <a:ln w="88900" cmpd="thickThin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47</xdr:col>
      <xdr:colOff>523875</xdr:colOff>
      <xdr:row>20</xdr:row>
      <xdr:rowOff>114300</xdr:rowOff>
    </xdr:from>
    <xdr:to>
      <xdr:col>53</xdr:col>
      <xdr:colOff>533400</xdr:colOff>
      <xdr:row>25</xdr:row>
      <xdr:rowOff>0</xdr:rowOff>
    </xdr:to>
    <xdr:sp macro="" textlink="">
      <xdr:nvSpPr>
        <xdr:cNvPr id="424" name="Obdĺžnik 423"/>
        <xdr:cNvSpPr/>
      </xdr:nvSpPr>
      <xdr:spPr>
        <a:xfrm>
          <a:off x="28822650" y="4038600"/>
          <a:ext cx="3667125" cy="800100"/>
        </a:xfrm>
        <a:prstGeom prst="rect">
          <a:avLst/>
        </a:prstGeom>
        <a:noFill/>
        <a:ln w="95250" cmpd="thickThin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50</xdr:col>
      <xdr:colOff>200025</xdr:colOff>
      <xdr:row>23</xdr:row>
      <xdr:rowOff>104775</xdr:rowOff>
    </xdr:from>
    <xdr:to>
      <xdr:col>50</xdr:col>
      <xdr:colOff>314325</xdr:colOff>
      <xdr:row>24</xdr:row>
      <xdr:rowOff>19050</xdr:rowOff>
    </xdr:to>
    <xdr:sp macro="" textlink="">
      <xdr:nvSpPr>
        <xdr:cNvPr id="425" name="Ovál 424"/>
        <xdr:cNvSpPr/>
      </xdr:nvSpPr>
      <xdr:spPr>
        <a:xfrm>
          <a:off x="30327600" y="4581525"/>
          <a:ext cx="114300" cy="95250"/>
        </a:xfrm>
        <a:prstGeom prst="ellipse">
          <a:avLst/>
        </a:prstGeom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48</xdr:col>
      <xdr:colOff>523875</xdr:colOff>
      <xdr:row>22</xdr:row>
      <xdr:rowOff>38100</xdr:rowOff>
    </xdr:from>
    <xdr:to>
      <xdr:col>49</xdr:col>
      <xdr:colOff>466725</xdr:colOff>
      <xdr:row>23</xdr:row>
      <xdr:rowOff>47625</xdr:rowOff>
    </xdr:to>
    <xdr:sp macro="" textlink="">
      <xdr:nvSpPr>
        <xdr:cNvPr id="426" name="BlokTextu 425"/>
        <xdr:cNvSpPr txBox="1"/>
      </xdr:nvSpPr>
      <xdr:spPr>
        <a:xfrm rot="19420852">
          <a:off x="29432250" y="4333875"/>
          <a:ext cx="5524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53</xdr:col>
      <xdr:colOff>180975</xdr:colOff>
      <xdr:row>47</xdr:row>
      <xdr:rowOff>133350</xdr:rowOff>
    </xdr:from>
    <xdr:to>
      <xdr:col>53</xdr:col>
      <xdr:colOff>295275</xdr:colOff>
      <xdr:row>48</xdr:row>
      <xdr:rowOff>66675</xdr:rowOff>
    </xdr:to>
    <xdr:sp macro="" textlink="">
      <xdr:nvSpPr>
        <xdr:cNvPr id="427" name="Ovál 426"/>
        <xdr:cNvSpPr/>
      </xdr:nvSpPr>
      <xdr:spPr>
        <a:xfrm>
          <a:off x="32137350" y="8972550"/>
          <a:ext cx="114300" cy="114300"/>
        </a:xfrm>
        <a:prstGeom prst="ellipse">
          <a:avLst/>
        </a:prstGeom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50</xdr:col>
      <xdr:colOff>228600</xdr:colOff>
      <xdr:row>36</xdr:row>
      <xdr:rowOff>76200</xdr:rowOff>
    </xdr:from>
    <xdr:to>
      <xdr:col>51</xdr:col>
      <xdr:colOff>171450</xdr:colOff>
      <xdr:row>37</xdr:row>
      <xdr:rowOff>85725</xdr:rowOff>
    </xdr:to>
    <xdr:sp macro="" textlink="">
      <xdr:nvSpPr>
        <xdr:cNvPr id="428" name="BlokTextu 427"/>
        <xdr:cNvSpPr txBox="1"/>
      </xdr:nvSpPr>
      <xdr:spPr>
        <a:xfrm rot="19420852">
          <a:off x="30356175" y="6924675"/>
          <a:ext cx="5524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47</xdr:col>
      <xdr:colOff>495300</xdr:colOff>
      <xdr:row>46</xdr:row>
      <xdr:rowOff>9525</xdr:rowOff>
    </xdr:from>
    <xdr:to>
      <xdr:col>47</xdr:col>
      <xdr:colOff>495300</xdr:colOff>
      <xdr:row>55</xdr:row>
      <xdr:rowOff>47625</xdr:rowOff>
    </xdr:to>
    <xdr:cxnSp macro="">
      <xdr:nvCxnSpPr>
        <xdr:cNvPr id="429" name="Rovná spojnica 428"/>
        <xdr:cNvCxnSpPr/>
      </xdr:nvCxnSpPr>
      <xdr:spPr>
        <a:xfrm flipV="1">
          <a:off x="28794075" y="8667750"/>
          <a:ext cx="0" cy="1666875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533400</xdr:colOff>
      <xdr:row>46</xdr:row>
      <xdr:rowOff>28575</xdr:rowOff>
    </xdr:from>
    <xdr:to>
      <xdr:col>53</xdr:col>
      <xdr:colOff>542925</xdr:colOff>
      <xdr:row>55</xdr:row>
      <xdr:rowOff>57150</xdr:rowOff>
    </xdr:to>
    <xdr:cxnSp macro="">
      <xdr:nvCxnSpPr>
        <xdr:cNvPr id="430" name="Rovná spojnica 429"/>
        <xdr:cNvCxnSpPr/>
      </xdr:nvCxnSpPr>
      <xdr:spPr>
        <a:xfrm flipV="1">
          <a:off x="32489775" y="8686800"/>
          <a:ext cx="9525" cy="165735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495300</xdr:colOff>
      <xdr:row>54</xdr:row>
      <xdr:rowOff>19050</xdr:rowOff>
    </xdr:from>
    <xdr:to>
      <xdr:col>53</xdr:col>
      <xdr:colOff>533400</xdr:colOff>
      <xdr:row>54</xdr:row>
      <xdr:rowOff>19050</xdr:rowOff>
    </xdr:to>
    <xdr:cxnSp macro="">
      <xdr:nvCxnSpPr>
        <xdr:cNvPr id="431" name="Rovná spojovacia šípka 430"/>
        <xdr:cNvCxnSpPr/>
      </xdr:nvCxnSpPr>
      <xdr:spPr>
        <a:xfrm>
          <a:off x="28794075" y="10125075"/>
          <a:ext cx="36957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295275</xdr:colOff>
      <xdr:row>52</xdr:row>
      <xdr:rowOff>114300</xdr:rowOff>
    </xdr:from>
    <xdr:to>
      <xdr:col>51</xdr:col>
      <xdr:colOff>333375</xdr:colOff>
      <xdr:row>53</xdr:row>
      <xdr:rowOff>104775</xdr:rowOff>
    </xdr:to>
    <xdr:sp macro="" textlink="">
      <xdr:nvSpPr>
        <xdr:cNvPr id="432" name="BlokTextu 431"/>
        <xdr:cNvSpPr txBox="1"/>
      </xdr:nvSpPr>
      <xdr:spPr>
        <a:xfrm>
          <a:off x="30422850" y="9858375"/>
          <a:ext cx="647700" cy="1714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2030</a:t>
          </a:r>
        </a:p>
      </xdr:txBody>
    </xdr:sp>
    <xdr:clientData/>
  </xdr:twoCellAnchor>
  <xdr:twoCellAnchor>
    <xdr:from>
      <xdr:col>53</xdr:col>
      <xdr:colOff>457200</xdr:colOff>
      <xdr:row>49</xdr:row>
      <xdr:rowOff>104775</xdr:rowOff>
    </xdr:from>
    <xdr:to>
      <xdr:col>55</xdr:col>
      <xdr:colOff>133350</xdr:colOff>
      <xdr:row>49</xdr:row>
      <xdr:rowOff>104775</xdr:rowOff>
    </xdr:to>
    <xdr:cxnSp macro="">
      <xdr:nvCxnSpPr>
        <xdr:cNvPr id="433" name="Rovná spojnica 432"/>
        <xdr:cNvCxnSpPr/>
      </xdr:nvCxnSpPr>
      <xdr:spPr>
        <a:xfrm flipH="1">
          <a:off x="32413575" y="9305925"/>
          <a:ext cx="8953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419100</xdr:colOff>
      <xdr:row>25</xdr:row>
      <xdr:rowOff>0</xdr:rowOff>
    </xdr:from>
    <xdr:to>
      <xdr:col>55</xdr:col>
      <xdr:colOff>66675</xdr:colOff>
      <xdr:row>25</xdr:row>
      <xdr:rowOff>0</xdr:rowOff>
    </xdr:to>
    <xdr:cxnSp macro="">
      <xdr:nvCxnSpPr>
        <xdr:cNvPr id="434" name="Rovná spojnica 433"/>
        <xdr:cNvCxnSpPr/>
      </xdr:nvCxnSpPr>
      <xdr:spPr>
        <a:xfrm flipH="1">
          <a:off x="32375475" y="4838700"/>
          <a:ext cx="866775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552450</xdr:colOff>
      <xdr:row>26</xdr:row>
      <xdr:rowOff>85725</xdr:rowOff>
    </xdr:from>
    <xdr:to>
      <xdr:col>54</xdr:col>
      <xdr:colOff>561975</xdr:colOff>
      <xdr:row>49</xdr:row>
      <xdr:rowOff>104775</xdr:rowOff>
    </xdr:to>
    <xdr:cxnSp macro="">
      <xdr:nvCxnSpPr>
        <xdr:cNvPr id="435" name="Rovná spojovacia šípka 434"/>
        <xdr:cNvCxnSpPr/>
      </xdr:nvCxnSpPr>
      <xdr:spPr>
        <a:xfrm flipH="1">
          <a:off x="33118425" y="5105400"/>
          <a:ext cx="9525" cy="4200525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428625</xdr:colOff>
      <xdr:row>20</xdr:row>
      <xdr:rowOff>95250</xdr:rowOff>
    </xdr:from>
    <xdr:to>
      <xdr:col>55</xdr:col>
      <xdr:colOff>47625</xdr:colOff>
      <xdr:row>20</xdr:row>
      <xdr:rowOff>104775</xdr:rowOff>
    </xdr:to>
    <xdr:cxnSp macro="">
      <xdr:nvCxnSpPr>
        <xdr:cNvPr id="436" name="Rovná spojnica 435"/>
        <xdr:cNvCxnSpPr/>
      </xdr:nvCxnSpPr>
      <xdr:spPr>
        <a:xfrm flipH="1" flipV="1">
          <a:off x="32385000" y="4019550"/>
          <a:ext cx="838200" cy="952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552450</xdr:colOff>
      <xdr:row>20</xdr:row>
      <xdr:rowOff>85725</xdr:rowOff>
    </xdr:from>
    <xdr:to>
      <xdr:col>54</xdr:col>
      <xdr:colOff>561975</xdr:colOff>
      <xdr:row>25</xdr:row>
      <xdr:rowOff>19050</xdr:rowOff>
    </xdr:to>
    <xdr:cxnSp macro="">
      <xdr:nvCxnSpPr>
        <xdr:cNvPr id="437" name="Rovná spojovacia šípka 436"/>
        <xdr:cNvCxnSpPr/>
      </xdr:nvCxnSpPr>
      <xdr:spPr>
        <a:xfrm>
          <a:off x="33118425" y="4010025"/>
          <a:ext cx="9525" cy="847725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266700</xdr:colOff>
      <xdr:row>21</xdr:row>
      <xdr:rowOff>47625</xdr:rowOff>
    </xdr:from>
    <xdr:to>
      <xdr:col>54</xdr:col>
      <xdr:colOff>447675</xdr:colOff>
      <xdr:row>24</xdr:row>
      <xdr:rowOff>47625</xdr:rowOff>
    </xdr:to>
    <xdr:sp macro="" textlink="">
      <xdr:nvSpPr>
        <xdr:cNvPr id="438" name="BlokTextu 437"/>
        <xdr:cNvSpPr txBox="1"/>
      </xdr:nvSpPr>
      <xdr:spPr>
        <a:xfrm rot="16200000">
          <a:off x="32832675" y="4162425"/>
          <a:ext cx="180975" cy="5429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700</a:t>
          </a:r>
        </a:p>
      </xdr:txBody>
    </xdr:sp>
    <xdr:clientData/>
  </xdr:twoCellAnchor>
  <xdr:twoCellAnchor>
    <xdr:from>
      <xdr:col>54</xdr:col>
      <xdr:colOff>266700</xdr:colOff>
      <xdr:row>34</xdr:row>
      <xdr:rowOff>57150</xdr:rowOff>
    </xdr:from>
    <xdr:to>
      <xdr:col>54</xdr:col>
      <xdr:colOff>438150</xdr:colOff>
      <xdr:row>40</xdr:row>
      <xdr:rowOff>19050</xdr:rowOff>
    </xdr:to>
    <xdr:sp macro="" textlink="">
      <xdr:nvSpPr>
        <xdr:cNvPr id="439" name="BlokTextu 438"/>
        <xdr:cNvSpPr txBox="1"/>
      </xdr:nvSpPr>
      <xdr:spPr>
        <a:xfrm rot="16200000">
          <a:off x="32832675" y="6543675"/>
          <a:ext cx="171450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1970</a:t>
          </a:r>
        </a:p>
      </xdr:txBody>
    </xdr:sp>
    <xdr:clientData/>
  </xdr:twoCellAnchor>
  <xdr:twoCellAnchor>
    <xdr:from>
      <xdr:col>53</xdr:col>
      <xdr:colOff>457200</xdr:colOff>
      <xdr:row>26</xdr:row>
      <xdr:rowOff>114300</xdr:rowOff>
    </xdr:from>
    <xdr:to>
      <xdr:col>55</xdr:col>
      <xdr:colOff>114300</xdr:colOff>
      <xdr:row>26</xdr:row>
      <xdr:rowOff>114300</xdr:rowOff>
    </xdr:to>
    <xdr:cxnSp macro="">
      <xdr:nvCxnSpPr>
        <xdr:cNvPr id="444" name="Rovná spojnica 443"/>
        <xdr:cNvCxnSpPr/>
      </xdr:nvCxnSpPr>
      <xdr:spPr>
        <a:xfrm flipH="1">
          <a:off x="32413575" y="5133975"/>
          <a:ext cx="87630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581025</xdr:colOff>
      <xdr:row>22</xdr:row>
      <xdr:rowOff>19050</xdr:rowOff>
    </xdr:from>
    <xdr:to>
      <xdr:col>52</xdr:col>
      <xdr:colOff>523875</xdr:colOff>
      <xdr:row>23</xdr:row>
      <xdr:rowOff>38100</xdr:rowOff>
    </xdr:to>
    <xdr:sp macro="" textlink="">
      <xdr:nvSpPr>
        <xdr:cNvPr id="450" name="BlokTextu 449"/>
        <xdr:cNvSpPr txBox="1"/>
      </xdr:nvSpPr>
      <xdr:spPr>
        <a:xfrm rot="19420852">
          <a:off x="31318200" y="4314825"/>
          <a:ext cx="5524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53</xdr:col>
      <xdr:colOff>247650</xdr:colOff>
      <xdr:row>23</xdr:row>
      <xdr:rowOff>133350</xdr:rowOff>
    </xdr:from>
    <xdr:to>
      <xdr:col>53</xdr:col>
      <xdr:colOff>361950</xdr:colOff>
      <xdr:row>24</xdr:row>
      <xdr:rowOff>57150</xdr:rowOff>
    </xdr:to>
    <xdr:sp macro="" textlink="">
      <xdr:nvSpPr>
        <xdr:cNvPr id="451" name="Ovál 450"/>
        <xdr:cNvSpPr/>
      </xdr:nvSpPr>
      <xdr:spPr>
        <a:xfrm>
          <a:off x="32204025" y="4610100"/>
          <a:ext cx="114300" cy="104775"/>
        </a:xfrm>
        <a:prstGeom prst="ellipse">
          <a:avLst/>
        </a:prstGeom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58</xdr:col>
      <xdr:colOff>523875</xdr:colOff>
      <xdr:row>26</xdr:row>
      <xdr:rowOff>114300</xdr:rowOff>
    </xdr:from>
    <xdr:to>
      <xdr:col>62</xdr:col>
      <xdr:colOff>19050</xdr:colOff>
      <xdr:row>49</xdr:row>
      <xdr:rowOff>85725</xdr:rowOff>
    </xdr:to>
    <xdr:sp macro="" textlink="">
      <xdr:nvSpPr>
        <xdr:cNvPr id="452" name="Obdĺžnik 451"/>
        <xdr:cNvSpPr/>
      </xdr:nvSpPr>
      <xdr:spPr>
        <a:xfrm>
          <a:off x="35528250" y="5133975"/>
          <a:ext cx="1933575" cy="4152900"/>
        </a:xfrm>
        <a:prstGeom prst="rect">
          <a:avLst/>
        </a:prstGeom>
        <a:noFill/>
        <a:ln w="88900" cmpd="thickThin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58</xdr:col>
      <xdr:colOff>523875</xdr:colOff>
      <xdr:row>20</xdr:row>
      <xdr:rowOff>114300</xdr:rowOff>
    </xdr:from>
    <xdr:to>
      <xdr:col>64</xdr:col>
      <xdr:colOff>523875</xdr:colOff>
      <xdr:row>25</xdr:row>
      <xdr:rowOff>0</xdr:rowOff>
    </xdr:to>
    <xdr:sp macro="" textlink="">
      <xdr:nvSpPr>
        <xdr:cNvPr id="453" name="Obdĺžnik 452"/>
        <xdr:cNvSpPr/>
      </xdr:nvSpPr>
      <xdr:spPr>
        <a:xfrm>
          <a:off x="35528250" y="4038600"/>
          <a:ext cx="3657600" cy="800100"/>
        </a:xfrm>
        <a:prstGeom prst="rect">
          <a:avLst/>
        </a:prstGeom>
        <a:noFill/>
        <a:ln w="95250" cmpd="thickThin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61</xdr:col>
      <xdr:colOff>200025</xdr:colOff>
      <xdr:row>23</xdr:row>
      <xdr:rowOff>104775</xdr:rowOff>
    </xdr:from>
    <xdr:to>
      <xdr:col>61</xdr:col>
      <xdr:colOff>314325</xdr:colOff>
      <xdr:row>24</xdr:row>
      <xdr:rowOff>19050</xdr:rowOff>
    </xdr:to>
    <xdr:sp macro="" textlink="">
      <xdr:nvSpPr>
        <xdr:cNvPr id="454" name="Ovál 453"/>
        <xdr:cNvSpPr/>
      </xdr:nvSpPr>
      <xdr:spPr>
        <a:xfrm>
          <a:off x="37033200" y="4581525"/>
          <a:ext cx="114300" cy="95250"/>
        </a:xfrm>
        <a:prstGeom prst="ellipse">
          <a:avLst/>
        </a:prstGeom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59</xdr:col>
      <xdr:colOff>523875</xdr:colOff>
      <xdr:row>22</xdr:row>
      <xdr:rowOff>38100</xdr:rowOff>
    </xdr:from>
    <xdr:to>
      <xdr:col>60</xdr:col>
      <xdr:colOff>466725</xdr:colOff>
      <xdr:row>23</xdr:row>
      <xdr:rowOff>47625</xdr:rowOff>
    </xdr:to>
    <xdr:sp macro="" textlink="">
      <xdr:nvSpPr>
        <xdr:cNvPr id="455" name="BlokTextu 454"/>
        <xdr:cNvSpPr txBox="1"/>
      </xdr:nvSpPr>
      <xdr:spPr>
        <a:xfrm rot="19420852">
          <a:off x="36137850" y="4333875"/>
          <a:ext cx="5524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61</xdr:col>
      <xdr:colOff>266700</xdr:colOff>
      <xdr:row>48</xdr:row>
      <xdr:rowOff>0</xdr:rowOff>
    </xdr:from>
    <xdr:to>
      <xdr:col>61</xdr:col>
      <xdr:colOff>371475</xdr:colOff>
      <xdr:row>48</xdr:row>
      <xdr:rowOff>95250</xdr:rowOff>
    </xdr:to>
    <xdr:sp macro="" textlink="">
      <xdr:nvSpPr>
        <xdr:cNvPr id="456" name="Ovál 455"/>
        <xdr:cNvSpPr/>
      </xdr:nvSpPr>
      <xdr:spPr>
        <a:xfrm>
          <a:off x="37099875" y="9020175"/>
          <a:ext cx="104775" cy="95250"/>
        </a:xfrm>
        <a:prstGeom prst="ellipse">
          <a:avLst/>
        </a:prstGeom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60</xdr:col>
      <xdr:colOff>0</xdr:colOff>
      <xdr:row>37</xdr:row>
      <xdr:rowOff>104775</xdr:rowOff>
    </xdr:from>
    <xdr:to>
      <xdr:col>60</xdr:col>
      <xdr:colOff>552450</xdr:colOff>
      <xdr:row>38</xdr:row>
      <xdr:rowOff>114300</xdr:rowOff>
    </xdr:to>
    <xdr:sp macro="" textlink="">
      <xdr:nvSpPr>
        <xdr:cNvPr id="457" name="BlokTextu 456"/>
        <xdr:cNvSpPr txBox="1"/>
      </xdr:nvSpPr>
      <xdr:spPr>
        <a:xfrm rot="19420852">
          <a:off x="36223575" y="7134225"/>
          <a:ext cx="5524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58</xdr:col>
      <xdr:colOff>495300</xdr:colOff>
      <xdr:row>55</xdr:row>
      <xdr:rowOff>76200</xdr:rowOff>
    </xdr:from>
    <xdr:to>
      <xdr:col>58</xdr:col>
      <xdr:colOff>504825</xdr:colOff>
      <xdr:row>60</xdr:row>
      <xdr:rowOff>9525</xdr:rowOff>
    </xdr:to>
    <xdr:cxnSp macro="">
      <xdr:nvCxnSpPr>
        <xdr:cNvPr id="458" name="Rovná spojnica 457"/>
        <xdr:cNvCxnSpPr/>
      </xdr:nvCxnSpPr>
      <xdr:spPr>
        <a:xfrm flipV="1">
          <a:off x="35499675" y="10363200"/>
          <a:ext cx="9525" cy="85725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533400</xdr:colOff>
      <xdr:row>55</xdr:row>
      <xdr:rowOff>85725</xdr:rowOff>
    </xdr:from>
    <xdr:to>
      <xdr:col>64</xdr:col>
      <xdr:colOff>542925</xdr:colOff>
      <xdr:row>60</xdr:row>
      <xdr:rowOff>57150</xdr:rowOff>
    </xdr:to>
    <xdr:cxnSp macro="">
      <xdr:nvCxnSpPr>
        <xdr:cNvPr id="459" name="Rovná spojnica 458"/>
        <xdr:cNvCxnSpPr/>
      </xdr:nvCxnSpPr>
      <xdr:spPr>
        <a:xfrm flipV="1">
          <a:off x="39195375" y="10372725"/>
          <a:ext cx="9525" cy="89535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495300</xdr:colOff>
      <xdr:row>59</xdr:row>
      <xdr:rowOff>104775</xdr:rowOff>
    </xdr:from>
    <xdr:to>
      <xdr:col>64</xdr:col>
      <xdr:colOff>533400</xdr:colOff>
      <xdr:row>59</xdr:row>
      <xdr:rowOff>104775</xdr:rowOff>
    </xdr:to>
    <xdr:cxnSp macro="">
      <xdr:nvCxnSpPr>
        <xdr:cNvPr id="460" name="Rovná spojovacia šípka 459"/>
        <xdr:cNvCxnSpPr/>
      </xdr:nvCxnSpPr>
      <xdr:spPr>
        <a:xfrm>
          <a:off x="35499675" y="11125200"/>
          <a:ext cx="36957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161925</xdr:colOff>
      <xdr:row>58</xdr:row>
      <xdr:rowOff>38100</xdr:rowOff>
    </xdr:from>
    <xdr:to>
      <xdr:col>62</xdr:col>
      <xdr:colOff>200025</xdr:colOff>
      <xdr:row>59</xdr:row>
      <xdr:rowOff>38100</xdr:rowOff>
    </xdr:to>
    <xdr:sp macro="" textlink="">
      <xdr:nvSpPr>
        <xdr:cNvPr id="461" name="BlokTextu 460"/>
        <xdr:cNvSpPr txBox="1"/>
      </xdr:nvSpPr>
      <xdr:spPr>
        <a:xfrm>
          <a:off x="36995100" y="10877550"/>
          <a:ext cx="6477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2030</a:t>
          </a:r>
        </a:p>
      </xdr:txBody>
    </xdr:sp>
    <xdr:clientData/>
  </xdr:twoCellAnchor>
  <xdr:twoCellAnchor>
    <xdr:from>
      <xdr:col>57</xdr:col>
      <xdr:colOff>219075</xdr:colOff>
      <xdr:row>49</xdr:row>
      <xdr:rowOff>104775</xdr:rowOff>
    </xdr:from>
    <xdr:to>
      <xdr:col>58</xdr:col>
      <xdr:colOff>504825</xdr:colOff>
      <xdr:row>49</xdr:row>
      <xdr:rowOff>104775</xdr:rowOff>
    </xdr:to>
    <xdr:cxnSp macro="">
      <xdr:nvCxnSpPr>
        <xdr:cNvPr id="462" name="Rovná spojnica 461"/>
        <xdr:cNvCxnSpPr/>
      </xdr:nvCxnSpPr>
      <xdr:spPr>
        <a:xfrm flipH="1">
          <a:off x="34613850" y="9305925"/>
          <a:ext cx="8953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419100</xdr:colOff>
      <xdr:row>25</xdr:row>
      <xdr:rowOff>0</xdr:rowOff>
    </xdr:from>
    <xdr:to>
      <xdr:col>66</xdr:col>
      <xdr:colOff>66675</xdr:colOff>
      <xdr:row>25</xdr:row>
      <xdr:rowOff>0</xdr:rowOff>
    </xdr:to>
    <xdr:cxnSp macro="">
      <xdr:nvCxnSpPr>
        <xdr:cNvPr id="463" name="Rovná spojnica 462"/>
        <xdr:cNvCxnSpPr/>
      </xdr:nvCxnSpPr>
      <xdr:spPr>
        <a:xfrm flipH="1">
          <a:off x="39081075" y="4838700"/>
          <a:ext cx="866775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419100</xdr:colOff>
      <xdr:row>26</xdr:row>
      <xdr:rowOff>66675</xdr:rowOff>
    </xdr:from>
    <xdr:to>
      <xdr:col>57</xdr:col>
      <xdr:colOff>428625</xdr:colOff>
      <xdr:row>49</xdr:row>
      <xdr:rowOff>85725</xdr:rowOff>
    </xdr:to>
    <xdr:cxnSp macro="">
      <xdr:nvCxnSpPr>
        <xdr:cNvPr id="464" name="Rovná spojovacia šípka 463"/>
        <xdr:cNvCxnSpPr/>
      </xdr:nvCxnSpPr>
      <xdr:spPr>
        <a:xfrm flipH="1">
          <a:off x="34813875" y="5086350"/>
          <a:ext cx="9525" cy="4200525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428625</xdr:colOff>
      <xdr:row>20</xdr:row>
      <xdr:rowOff>95250</xdr:rowOff>
    </xdr:from>
    <xdr:to>
      <xdr:col>66</xdr:col>
      <xdr:colOff>47625</xdr:colOff>
      <xdr:row>20</xdr:row>
      <xdr:rowOff>104775</xdr:rowOff>
    </xdr:to>
    <xdr:cxnSp macro="">
      <xdr:nvCxnSpPr>
        <xdr:cNvPr id="465" name="Rovná spojnica 464"/>
        <xdr:cNvCxnSpPr/>
      </xdr:nvCxnSpPr>
      <xdr:spPr>
        <a:xfrm flipH="1" flipV="1">
          <a:off x="39090600" y="4019550"/>
          <a:ext cx="838200" cy="952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552450</xdr:colOff>
      <xdr:row>20</xdr:row>
      <xdr:rowOff>85725</xdr:rowOff>
    </xdr:from>
    <xdr:to>
      <xdr:col>65</xdr:col>
      <xdr:colOff>561975</xdr:colOff>
      <xdr:row>25</xdr:row>
      <xdr:rowOff>19050</xdr:rowOff>
    </xdr:to>
    <xdr:cxnSp macro="">
      <xdr:nvCxnSpPr>
        <xdr:cNvPr id="466" name="Rovná spojovacia šípka 465"/>
        <xdr:cNvCxnSpPr/>
      </xdr:nvCxnSpPr>
      <xdr:spPr>
        <a:xfrm>
          <a:off x="39824025" y="4010025"/>
          <a:ext cx="9525" cy="847725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266700</xdr:colOff>
      <xdr:row>21</xdr:row>
      <xdr:rowOff>47625</xdr:rowOff>
    </xdr:from>
    <xdr:to>
      <xdr:col>65</xdr:col>
      <xdr:colOff>447675</xdr:colOff>
      <xdr:row>24</xdr:row>
      <xdr:rowOff>47625</xdr:rowOff>
    </xdr:to>
    <xdr:sp macro="" textlink="">
      <xdr:nvSpPr>
        <xdr:cNvPr id="467" name="BlokTextu 466"/>
        <xdr:cNvSpPr txBox="1"/>
      </xdr:nvSpPr>
      <xdr:spPr>
        <a:xfrm rot="16200000">
          <a:off x="39538275" y="4162425"/>
          <a:ext cx="180975" cy="5429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650</a:t>
          </a:r>
        </a:p>
      </xdr:txBody>
    </xdr:sp>
    <xdr:clientData/>
  </xdr:twoCellAnchor>
  <xdr:twoCellAnchor>
    <xdr:from>
      <xdr:col>57</xdr:col>
      <xdr:colOff>142875</xdr:colOff>
      <xdr:row>34</xdr:row>
      <xdr:rowOff>9525</xdr:rowOff>
    </xdr:from>
    <xdr:to>
      <xdr:col>57</xdr:col>
      <xdr:colOff>304800</xdr:colOff>
      <xdr:row>39</xdr:row>
      <xdr:rowOff>152400</xdr:rowOff>
    </xdr:to>
    <xdr:sp macro="" textlink="">
      <xdr:nvSpPr>
        <xdr:cNvPr id="468" name="BlokTextu 467"/>
        <xdr:cNvSpPr txBox="1"/>
      </xdr:nvSpPr>
      <xdr:spPr>
        <a:xfrm rot="16200000">
          <a:off x="34537650" y="6496050"/>
          <a:ext cx="161925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1970</a:t>
          </a:r>
        </a:p>
      </xdr:txBody>
    </xdr:sp>
    <xdr:clientData/>
  </xdr:twoCellAnchor>
  <xdr:twoCellAnchor>
    <xdr:from>
      <xdr:col>56</xdr:col>
      <xdr:colOff>342900</xdr:colOff>
      <xdr:row>26</xdr:row>
      <xdr:rowOff>85725</xdr:rowOff>
    </xdr:from>
    <xdr:to>
      <xdr:col>58</xdr:col>
      <xdr:colOff>542925</xdr:colOff>
      <xdr:row>26</xdr:row>
      <xdr:rowOff>85725</xdr:rowOff>
    </xdr:to>
    <xdr:cxnSp macro="">
      <xdr:nvCxnSpPr>
        <xdr:cNvPr id="469" name="Rovná spojnica 468"/>
        <xdr:cNvCxnSpPr/>
      </xdr:nvCxnSpPr>
      <xdr:spPr>
        <a:xfrm flipH="1" flipV="1">
          <a:off x="34128075" y="5105400"/>
          <a:ext cx="1419225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533400</xdr:colOff>
      <xdr:row>20</xdr:row>
      <xdr:rowOff>114300</xdr:rowOff>
    </xdr:from>
    <xdr:to>
      <xdr:col>61</xdr:col>
      <xdr:colOff>504825</xdr:colOff>
      <xdr:row>25</xdr:row>
      <xdr:rowOff>0</xdr:rowOff>
    </xdr:to>
    <xdr:sp macro="" textlink="">
      <xdr:nvSpPr>
        <xdr:cNvPr id="470" name="Obdĺžnik 469"/>
        <xdr:cNvSpPr/>
      </xdr:nvSpPr>
      <xdr:spPr>
        <a:xfrm flipH="1">
          <a:off x="35537775" y="4038600"/>
          <a:ext cx="1800225" cy="800100"/>
        </a:xfrm>
        <a:prstGeom prst="rect">
          <a:avLst/>
        </a:prstGeom>
        <a:noFill/>
        <a:ln w="95250" cmpd="thickThin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61</xdr:col>
      <xdr:colOff>533400</xdr:colOff>
      <xdr:row>20</xdr:row>
      <xdr:rowOff>114300</xdr:rowOff>
    </xdr:from>
    <xdr:to>
      <xdr:col>64</xdr:col>
      <xdr:colOff>523875</xdr:colOff>
      <xdr:row>25</xdr:row>
      <xdr:rowOff>0</xdr:rowOff>
    </xdr:to>
    <xdr:sp macro="" textlink="">
      <xdr:nvSpPr>
        <xdr:cNvPr id="471" name="Obdĺžnik 470"/>
        <xdr:cNvSpPr/>
      </xdr:nvSpPr>
      <xdr:spPr>
        <a:xfrm flipH="1">
          <a:off x="37366575" y="4038600"/>
          <a:ext cx="1819275" cy="800100"/>
        </a:xfrm>
        <a:prstGeom prst="rect">
          <a:avLst/>
        </a:prstGeom>
        <a:noFill/>
        <a:ln w="95250" cmpd="thickThin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62</xdr:col>
      <xdr:colOff>581025</xdr:colOff>
      <xdr:row>22</xdr:row>
      <xdr:rowOff>19050</xdr:rowOff>
    </xdr:from>
    <xdr:to>
      <xdr:col>63</xdr:col>
      <xdr:colOff>523875</xdr:colOff>
      <xdr:row>23</xdr:row>
      <xdr:rowOff>38100</xdr:rowOff>
    </xdr:to>
    <xdr:sp macro="" textlink="">
      <xdr:nvSpPr>
        <xdr:cNvPr id="472" name="BlokTextu 471"/>
        <xdr:cNvSpPr txBox="1"/>
      </xdr:nvSpPr>
      <xdr:spPr>
        <a:xfrm rot="19420852">
          <a:off x="38023800" y="4314825"/>
          <a:ext cx="5524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64</xdr:col>
      <xdr:colOff>247650</xdr:colOff>
      <xdr:row>23</xdr:row>
      <xdr:rowOff>133350</xdr:rowOff>
    </xdr:from>
    <xdr:to>
      <xdr:col>64</xdr:col>
      <xdr:colOff>361950</xdr:colOff>
      <xdr:row>24</xdr:row>
      <xdr:rowOff>57150</xdr:rowOff>
    </xdr:to>
    <xdr:sp macro="" textlink="">
      <xdr:nvSpPr>
        <xdr:cNvPr id="473" name="Ovál 472"/>
        <xdr:cNvSpPr/>
      </xdr:nvSpPr>
      <xdr:spPr>
        <a:xfrm>
          <a:off x="38909625" y="4610100"/>
          <a:ext cx="114300" cy="104775"/>
        </a:xfrm>
        <a:prstGeom prst="ellipse">
          <a:avLst/>
        </a:prstGeom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62</xdr:col>
      <xdr:colOff>85725</xdr:colOff>
      <xdr:row>26</xdr:row>
      <xdr:rowOff>95250</xdr:rowOff>
    </xdr:from>
    <xdr:to>
      <xdr:col>64</xdr:col>
      <xdr:colOff>514350</xdr:colOff>
      <xdr:row>54</xdr:row>
      <xdr:rowOff>114300</xdr:rowOff>
    </xdr:to>
    <xdr:sp macro="" textlink="">
      <xdr:nvSpPr>
        <xdr:cNvPr id="474" name="Obdĺžnik 473"/>
        <xdr:cNvSpPr/>
      </xdr:nvSpPr>
      <xdr:spPr>
        <a:xfrm>
          <a:off x="37528500" y="5114925"/>
          <a:ext cx="1647825" cy="5105400"/>
        </a:xfrm>
        <a:prstGeom prst="rect">
          <a:avLst/>
        </a:prstGeom>
        <a:noFill/>
        <a:ln w="88900" cmpd="thickThin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62</xdr:col>
      <xdr:colOff>85725</xdr:colOff>
      <xdr:row>55</xdr:row>
      <xdr:rowOff>95250</xdr:rowOff>
    </xdr:from>
    <xdr:to>
      <xdr:col>62</xdr:col>
      <xdr:colOff>85725</xdr:colOff>
      <xdr:row>57</xdr:row>
      <xdr:rowOff>104775</xdr:rowOff>
    </xdr:to>
    <xdr:cxnSp macro="">
      <xdr:nvCxnSpPr>
        <xdr:cNvPr id="475" name="Rovná spojnica 474"/>
        <xdr:cNvCxnSpPr/>
      </xdr:nvCxnSpPr>
      <xdr:spPr>
        <a:xfrm flipV="1">
          <a:off x="37528500" y="10382250"/>
          <a:ext cx="0" cy="371475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466725</xdr:colOff>
      <xdr:row>57</xdr:row>
      <xdr:rowOff>9525</xdr:rowOff>
    </xdr:from>
    <xdr:to>
      <xdr:col>62</xdr:col>
      <xdr:colOff>95250</xdr:colOff>
      <xdr:row>57</xdr:row>
      <xdr:rowOff>9525</xdr:rowOff>
    </xdr:to>
    <xdr:cxnSp macro="">
      <xdr:nvCxnSpPr>
        <xdr:cNvPr id="478" name="Rovná spojovacia šípka 477"/>
        <xdr:cNvCxnSpPr/>
      </xdr:nvCxnSpPr>
      <xdr:spPr>
        <a:xfrm>
          <a:off x="35471100" y="10658475"/>
          <a:ext cx="20669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66675</xdr:colOff>
      <xdr:row>56</xdr:row>
      <xdr:rowOff>171450</xdr:rowOff>
    </xdr:from>
    <xdr:to>
      <xdr:col>64</xdr:col>
      <xdr:colOff>552450</xdr:colOff>
      <xdr:row>57</xdr:row>
      <xdr:rowOff>0</xdr:rowOff>
    </xdr:to>
    <xdr:cxnSp macro="">
      <xdr:nvCxnSpPr>
        <xdr:cNvPr id="482" name="Rovná spojovacia šípka 481"/>
        <xdr:cNvCxnSpPr/>
      </xdr:nvCxnSpPr>
      <xdr:spPr>
        <a:xfrm>
          <a:off x="37509450" y="10639425"/>
          <a:ext cx="170497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600075</xdr:colOff>
      <xdr:row>55</xdr:row>
      <xdr:rowOff>123825</xdr:rowOff>
    </xdr:from>
    <xdr:to>
      <xdr:col>61</xdr:col>
      <xdr:colOff>38100</xdr:colOff>
      <xdr:row>56</xdr:row>
      <xdr:rowOff>123825</xdr:rowOff>
    </xdr:to>
    <xdr:sp macro="" textlink="">
      <xdr:nvSpPr>
        <xdr:cNvPr id="484" name="BlokTextu 483"/>
        <xdr:cNvSpPr txBox="1"/>
      </xdr:nvSpPr>
      <xdr:spPr>
        <a:xfrm>
          <a:off x="36214050" y="10410825"/>
          <a:ext cx="6572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1160</a:t>
          </a:r>
        </a:p>
      </xdr:txBody>
    </xdr:sp>
    <xdr:clientData/>
  </xdr:twoCellAnchor>
  <xdr:twoCellAnchor>
    <xdr:from>
      <xdr:col>62</xdr:col>
      <xdr:colOff>600075</xdr:colOff>
      <xdr:row>55</xdr:row>
      <xdr:rowOff>152400</xdr:rowOff>
    </xdr:from>
    <xdr:to>
      <xdr:col>64</xdr:col>
      <xdr:colOff>38100</xdr:colOff>
      <xdr:row>56</xdr:row>
      <xdr:rowOff>142875</xdr:rowOff>
    </xdr:to>
    <xdr:sp macro="" textlink="">
      <xdr:nvSpPr>
        <xdr:cNvPr id="485" name="BlokTextu 484"/>
        <xdr:cNvSpPr txBox="1"/>
      </xdr:nvSpPr>
      <xdr:spPr>
        <a:xfrm>
          <a:off x="38042850" y="10439400"/>
          <a:ext cx="6572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870</a:t>
          </a:r>
        </a:p>
      </xdr:txBody>
    </xdr:sp>
    <xdr:clientData/>
  </xdr:twoCellAnchor>
  <xdr:twoCellAnchor>
    <xdr:from>
      <xdr:col>62</xdr:col>
      <xdr:colOff>447675</xdr:colOff>
      <xdr:row>27</xdr:row>
      <xdr:rowOff>152400</xdr:rowOff>
    </xdr:from>
    <xdr:to>
      <xdr:col>64</xdr:col>
      <xdr:colOff>104775</xdr:colOff>
      <xdr:row>46</xdr:row>
      <xdr:rowOff>152400</xdr:rowOff>
    </xdr:to>
    <xdr:sp macro="" textlink="">
      <xdr:nvSpPr>
        <xdr:cNvPr id="486" name="Obdĺžnik 485"/>
        <xdr:cNvSpPr/>
      </xdr:nvSpPr>
      <xdr:spPr>
        <a:xfrm>
          <a:off x="37890450" y="5353050"/>
          <a:ext cx="876300" cy="3457575"/>
        </a:xfrm>
        <a:prstGeom prst="rect">
          <a:avLst/>
        </a:prstGeom>
        <a:noFill/>
        <a:ln w="88900" cmpd="thickThin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56</xdr:col>
      <xdr:colOff>323850</xdr:colOff>
      <xdr:row>54</xdr:row>
      <xdr:rowOff>123825</xdr:rowOff>
    </xdr:from>
    <xdr:to>
      <xdr:col>58</xdr:col>
      <xdr:colOff>495300</xdr:colOff>
      <xdr:row>54</xdr:row>
      <xdr:rowOff>133350</xdr:rowOff>
    </xdr:to>
    <xdr:cxnSp macro="">
      <xdr:nvCxnSpPr>
        <xdr:cNvPr id="487" name="Rovná spojnica 486"/>
        <xdr:cNvCxnSpPr/>
      </xdr:nvCxnSpPr>
      <xdr:spPr>
        <a:xfrm flipH="1">
          <a:off x="34109025" y="10229850"/>
          <a:ext cx="1390650" cy="952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409575</xdr:colOff>
      <xdr:row>49</xdr:row>
      <xdr:rowOff>85725</xdr:rowOff>
    </xdr:from>
    <xdr:to>
      <xdr:col>57</xdr:col>
      <xdr:colOff>419100</xdr:colOff>
      <xdr:row>54</xdr:row>
      <xdr:rowOff>133350</xdr:rowOff>
    </xdr:to>
    <xdr:cxnSp macro="">
      <xdr:nvCxnSpPr>
        <xdr:cNvPr id="488" name="Rovná spojovacia šípka 487"/>
        <xdr:cNvCxnSpPr/>
      </xdr:nvCxnSpPr>
      <xdr:spPr>
        <a:xfrm>
          <a:off x="34804350" y="9286875"/>
          <a:ext cx="9525" cy="95250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161925</xdr:colOff>
      <xdr:row>50</xdr:row>
      <xdr:rowOff>123825</xdr:rowOff>
    </xdr:from>
    <xdr:to>
      <xdr:col>57</xdr:col>
      <xdr:colOff>342900</xdr:colOff>
      <xdr:row>53</xdr:row>
      <xdr:rowOff>123825</xdr:rowOff>
    </xdr:to>
    <xdr:sp macro="" textlink="">
      <xdr:nvSpPr>
        <xdr:cNvPr id="490" name="BlokTextu 489"/>
        <xdr:cNvSpPr txBox="1"/>
      </xdr:nvSpPr>
      <xdr:spPr>
        <a:xfrm rot="16200000">
          <a:off x="34556700" y="9505950"/>
          <a:ext cx="180975" cy="5429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430</a:t>
          </a:r>
        </a:p>
      </xdr:txBody>
    </xdr:sp>
    <xdr:clientData/>
  </xdr:twoCellAnchor>
  <xdr:twoCellAnchor>
    <xdr:from>
      <xdr:col>57</xdr:col>
      <xdr:colOff>9525</xdr:colOff>
      <xdr:row>26</xdr:row>
      <xdr:rowOff>95250</xdr:rowOff>
    </xdr:from>
    <xdr:to>
      <xdr:col>57</xdr:col>
      <xdr:colOff>19050</xdr:colOff>
      <xdr:row>54</xdr:row>
      <xdr:rowOff>114300</xdr:rowOff>
    </xdr:to>
    <xdr:cxnSp macro="">
      <xdr:nvCxnSpPr>
        <xdr:cNvPr id="493" name="Rovná spojovacia šípka 492"/>
        <xdr:cNvCxnSpPr/>
      </xdr:nvCxnSpPr>
      <xdr:spPr>
        <a:xfrm flipH="1">
          <a:off x="34404300" y="5114925"/>
          <a:ext cx="9525" cy="510540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342900</xdr:colOff>
      <xdr:row>38</xdr:row>
      <xdr:rowOff>9525</xdr:rowOff>
    </xdr:from>
    <xdr:to>
      <xdr:col>56</xdr:col>
      <xdr:colOff>504825</xdr:colOff>
      <xdr:row>43</xdr:row>
      <xdr:rowOff>152400</xdr:rowOff>
    </xdr:to>
    <xdr:sp macro="" textlink="">
      <xdr:nvSpPr>
        <xdr:cNvPr id="497" name="BlokTextu 496"/>
        <xdr:cNvSpPr txBox="1"/>
      </xdr:nvSpPr>
      <xdr:spPr>
        <a:xfrm rot="16200000">
          <a:off x="34128075" y="7219950"/>
          <a:ext cx="161925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2400</a:t>
          </a:r>
        </a:p>
      </xdr:txBody>
    </xdr:sp>
    <xdr:clientData/>
  </xdr:twoCellAnchor>
  <xdr:twoCellAnchor>
    <xdr:from>
      <xdr:col>62</xdr:col>
      <xdr:colOff>190500</xdr:colOff>
      <xdr:row>39</xdr:row>
      <xdr:rowOff>104775</xdr:rowOff>
    </xdr:from>
    <xdr:to>
      <xdr:col>62</xdr:col>
      <xdr:colOff>304800</xdr:colOff>
      <xdr:row>42</xdr:row>
      <xdr:rowOff>57150</xdr:rowOff>
    </xdr:to>
    <xdr:sp macro="" textlink="">
      <xdr:nvSpPr>
        <xdr:cNvPr id="498" name="Obdĺžnik 497"/>
        <xdr:cNvSpPr/>
      </xdr:nvSpPr>
      <xdr:spPr>
        <a:xfrm>
          <a:off x="37633275" y="7496175"/>
          <a:ext cx="114300" cy="495300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62</xdr:col>
      <xdr:colOff>295275</xdr:colOff>
      <xdr:row>40</xdr:row>
      <xdr:rowOff>76200</xdr:rowOff>
    </xdr:from>
    <xdr:to>
      <xdr:col>62</xdr:col>
      <xdr:colOff>571500</xdr:colOff>
      <xdr:row>40</xdr:row>
      <xdr:rowOff>123825</xdr:rowOff>
    </xdr:to>
    <xdr:sp macro="" textlink="">
      <xdr:nvSpPr>
        <xdr:cNvPr id="499" name="Obdĺžnik 498"/>
        <xdr:cNvSpPr/>
      </xdr:nvSpPr>
      <xdr:spPr>
        <a:xfrm>
          <a:off x="37738050" y="7648575"/>
          <a:ext cx="276225" cy="47625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62</xdr:col>
      <xdr:colOff>85725</xdr:colOff>
      <xdr:row>26</xdr:row>
      <xdr:rowOff>142875</xdr:rowOff>
    </xdr:from>
    <xdr:to>
      <xdr:col>64</xdr:col>
      <xdr:colOff>476250</xdr:colOff>
      <xdr:row>40</xdr:row>
      <xdr:rowOff>95250</xdr:rowOff>
    </xdr:to>
    <xdr:cxnSp macro="">
      <xdr:nvCxnSpPr>
        <xdr:cNvPr id="500" name="Rovná spojnica 499"/>
        <xdr:cNvCxnSpPr>
          <a:endCxn id="474" idx="1"/>
        </xdr:cNvCxnSpPr>
      </xdr:nvCxnSpPr>
      <xdr:spPr>
        <a:xfrm flipH="1">
          <a:off x="37528500" y="5162550"/>
          <a:ext cx="1609725" cy="2505075"/>
        </a:xfrm>
        <a:prstGeom prst="line">
          <a:avLst/>
        </a:prstGeom>
        <a:ln w="12700">
          <a:prstDash val="lgDash"/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85725</xdr:colOff>
      <xdr:row>40</xdr:row>
      <xdr:rowOff>95250</xdr:rowOff>
    </xdr:from>
    <xdr:to>
      <xdr:col>64</xdr:col>
      <xdr:colOff>485775</xdr:colOff>
      <xdr:row>54</xdr:row>
      <xdr:rowOff>85725</xdr:rowOff>
    </xdr:to>
    <xdr:cxnSp macro="">
      <xdr:nvCxnSpPr>
        <xdr:cNvPr id="502" name="Rovná spojnica 501"/>
        <xdr:cNvCxnSpPr>
          <a:endCxn id="474" idx="1"/>
        </xdr:cNvCxnSpPr>
      </xdr:nvCxnSpPr>
      <xdr:spPr>
        <a:xfrm flipH="1" flipV="1">
          <a:off x="37528500" y="7667625"/>
          <a:ext cx="1619250" cy="2524125"/>
        </a:xfrm>
        <a:prstGeom prst="line">
          <a:avLst/>
        </a:prstGeom>
        <a:ln w="12700">
          <a:prstDash val="lgDash"/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466725</xdr:colOff>
      <xdr:row>30</xdr:row>
      <xdr:rowOff>9525</xdr:rowOff>
    </xdr:from>
    <xdr:to>
      <xdr:col>64</xdr:col>
      <xdr:colOff>57150</xdr:colOff>
      <xdr:row>30</xdr:row>
      <xdr:rowOff>9525</xdr:rowOff>
    </xdr:to>
    <xdr:cxnSp macro="">
      <xdr:nvCxnSpPr>
        <xdr:cNvPr id="511" name="Rovná spojovacia šípka 510"/>
        <xdr:cNvCxnSpPr/>
      </xdr:nvCxnSpPr>
      <xdr:spPr>
        <a:xfrm>
          <a:off x="37909500" y="5753100"/>
          <a:ext cx="8096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542925</xdr:colOff>
      <xdr:row>28</xdr:row>
      <xdr:rowOff>171450</xdr:rowOff>
    </xdr:from>
    <xdr:to>
      <xdr:col>63</xdr:col>
      <xdr:colOff>581025</xdr:colOff>
      <xdr:row>29</xdr:row>
      <xdr:rowOff>171450</xdr:rowOff>
    </xdr:to>
    <xdr:sp macro="" textlink="">
      <xdr:nvSpPr>
        <xdr:cNvPr id="513" name="BlokTextu 512"/>
        <xdr:cNvSpPr txBox="1"/>
      </xdr:nvSpPr>
      <xdr:spPr>
        <a:xfrm>
          <a:off x="37985700" y="5553075"/>
          <a:ext cx="6477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600</a:t>
          </a:r>
        </a:p>
      </xdr:txBody>
    </xdr:sp>
    <xdr:clientData/>
  </xdr:twoCellAnchor>
  <xdr:twoCellAnchor>
    <xdr:from>
      <xdr:col>63</xdr:col>
      <xdr:colOff>514350</xdr:colOff>
      <xdr:row>27</xdr:row>
      <xdr:rowOff>161925</xdr:rowOff>
    </xdr:from>
    <xdr:to>
      <xdr:col>63</xdr:col>
      <xdr:colOff>523875</xdr:colOff>
      <xdr:row>46</xdr:row>
      <xdr:rowOff>133350</xdr:rowOff>
    </xdr:to>
    <xdr:cxnSp macro="">
      <xdr:nvCxnSpPr>
        <xdr:cNvPr id="514" name="Rovná spojovacia šípka 513"/>
        <xdr:cNvCxnSpPr/>
      </xdr:nvCxnSpPr>
      <xdr:spPr>
        <a:xfrm>
          <a:off x="38566725" y="5362575"/>
          <a:ext cx="9525" cy="342900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276225</xdr:colOff>
      <xdr:row>35</xdr:row>
      <xdr:rowOff>161925</xdr:rowOff>
    </xdr:from>
    <xdr:to>
      <xdr:col>63</xdr:col>
      <xdr:colOff>447675</xdr:colOff>
      <xdr:row>39</xdr:row>
      <xdr:rowOff>152400</xdr:rowOff>
    </xdr:to>
    <xdr:sp macro="" textlink="">
      <xdr:nvSpPr>
        <xdr:cNvPr id="516" name="BlokTextu 515"/>
        <xdr:cNvSpPr txBox="1"/>
      </xdr:nvSpPr>
      <xdr:spPr>
        <a:xfrm rot="16200000">
          <a:off x="38328600" y="6829425"/>
          <a:ext cx="171450" cy="7143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1600</a:t>
          </a:r>
        </a:p>
      </xdr:txBody>
    </xdr:sp>
    <xdr:clientData/>
  </xdr:twoCellAnchor>
  <xdr:twoCellAnchor>
    <xdr:from>
      <xdr:col>62</xdr:col>
      <xdr:colOff>533400</xdr:colOff>
      <xdr:row>41</xdr:row>
      <xdr:rowOff>114300</xdr:rowOff>
    </xdr:from>
    <xdr:to>
      <xdr:col>63</xdr:col>
      <xdr:colOff>571500</xdr:colOff>
      <xdr:row>42</xdr:row>
      <xdr:rowOff>104775</xdr:rowOff>
    </xdr:to>
    <xdr:sp macro="" textlink="">
      <xdr:nvSpPr>
        <xdr:cNvPr id="517" name="BlokTextu 516"/>
        <xdr:cNvSpPr txBox="1"/>
      </xdr:nvSpPr>
      <xdr:spPr>
        <a:xfrm>
          <a:off x="37976175" y="7867650"/>
          <a:ext cx="647700" cy="1714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SKLO</a:t>
          </a:r>
        </a:p>
      </xdr:txBody>
    </xdr:sp>
    <xdr:clientData/>
  </xdr:twoCellAnchor>
  <xdr:twoCellAnchor>
    <xdr:from>
      <xdr:col>67</xdr:col>
      <xdr:colOff>0</xdr:colOff>
      <xdr:row>26</xdr:row>
      <xdr:rowOff>85725</xdr:rowOff>
    </xdr:from>
    <xdr:to>
      <xdr:col>67</xdr:col>
      <xdr:colOff>571500</xdr:colOff>
      <xdr:row>45</xdr:row>
      <xdr:rowOff>152400</xdr:rowOff>
    </xdr:to>
    <xdr:sp macro="" textlink="">
      <xdr:nvSpPr>
        <xdr:cNvPr id="518" name="Obdĺžnik 517"/>
        <xdr:cNvSpPr/>
      </xdr:nvSpPr>
      <xdr:spPr>
        <a:xfrm>
          <a:off x="40490775" y="5105400"/>
          <a:ext cx="571500" cy="3524250"/>
        </a:xfrm>
        <a:prstGeom prst="rect">
          <a:avLst/>
        </a:prstGeom>
        <a:noFill/>
        <a:ln w="88900" cmpd="thickThin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66</xdr:col>
      <xdr:colOff>581025</xdr:colOff>
      <xdr:row>49</xdr:row>
      <xdr:rowOff>38100</xdr:rowOff>
    </xdr:from>
    <xdr:to>
      <xdr:col>68</xdr:col>
      <xdr:colOff>0</xdr:colOff>
      <xdr:row>49</xdr:row>
      <xdr:rowOff>47625</xdr:rowOff>
    </xdr:to>
    <xdr:cxnSp macro="">
      <xdr:nvCxnSpPr>
        <xdr:cNvPr id="519" name="Rovná spojovacia šípka 518"/>
        <xdr:cNvCxnSpPr/>
      </xdr:nvCxnSpPr>
      <xdr:spPr>
        <a:xfrm>
          <a:off x="40462200" y="9239250"/>
          <a:ext cx="63817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571500</xdr:colOff>
      <xdr:row>44</xdr:row>
      <xdr:rowOff>142875</xdr:rowOff>
    </xdr:from>
    <xdr:to>
      <xdr:col>66</xdr:col>
      <xdr:colOff>581025</xdr:colOff>
      <xdr:row>49</xdr:row>
      <xdr:rowOff>142875</xdr:rowOff>
    </xdr:to>
    <xdr:cxnSp macro="">
      <xdr:nvCxnSpPr>
        <xdr:cNvPr id="520" name="Rovná spojnica 519"/>
        <xdr:cNvCxnSpPr/>
      </xdr:nvCxnSpPr>
      <xdr:spPr>
        <a:xfrm flipV="1">
          <a:off x="40452675" y="8439150"/>
          <a:ext cx="9525" cy="904875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600075</xdr:colOff>
      <xdr:row>44</xdr:row>
      <xdr:rowOff>142875</xdr:rowOff>
    </xdr:from>
    <xdr:to>
      <xdr:col>68</xdr:col>
      <xdr:colOff>0</xdr:colOff>
      <xdr:row>49</xdr:row>
      <xdr:rowOff>142875</xdr:rowOff>
    </xdr:to>
    <xdr:cxnSp macro="">
      <xdr:nvCxnSpPr>
        <xdr:cNvPr id="521" name="Rovná spojnica 520"/>
        <xdr:cNvCxnSpPr/>
      </xdr:nvCxnSpPr>
      <xdr:spPr>
        <a:xfrm flipV="1">
          <a:off x="41090850" y="8439150"/>
          <a:ext cx="9525" cy="904875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57150</xdr:colOff>
      <xdr:row>47</xdr:row>
      <xdr:rowOff>133350</xdr:rowOff>
    </xdr:from>
    <xdr:to>
      <xdr:col>67</xdr:col>
      <xdr:colOff>552450</xdr:colOff>
      <xdr:row>48</xdr:row>
      <xdr:rowOff>133350</xdr:rowOff>
    </xdr:to>
    <xdr:sp macro="" textlink="">
      <xdr:nvSpPr>
        <xdr:cNvPr id="523" name="BlokTextu 522"/>
        <xdr:cNvSpPr txBox="1"/>
      </xdr:nvSpPr>
      <xdr:spPr>
        <a:xfrm>
          <a:off x="40547925" y="8972550"/>
          <a:ext cx="4953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550</a:t>
          </a:r>
        </a:p>
      </xdr:txBody>
    </xdr:sp>
    <xdr:clientData/>
  </xdr:twoCellAnchor>
  <xdr:twoCellAnchor>
    <xdr:from>
      <xdr:col>67</xdr:col>
      <xdr:colOff>200025</xdr:colOff>
      <xdr:row>26</xdr:row>
      <xdr:rowOff>57150</xdr:rowOff>
    </xdr:from>
    <xdr:to>
      <xdr:col>69</xdr:col>
      <xdr:colOff>19050</xdr:colOff>
      <xdr:row>26</xdr:row>
      <xdr:rowOff>76200</xdr:rowOff>
    </xdr:to>
    <xdr:cxnSp macro="">
      <xdr:nvCxnSpPr>
        <xdr:cNvPr id="524" name="Rovná spojnica 523"/>
        <xdr:cNvCxnSpPr/>
      </xdr:nvCxnSpPr>
      <xdr:spPr>
        <a:xfrm flipH="1" flipV="1">
          <a:off x="40690800" y="5076825"/>
          <a:ext cx="1038225" cy="1905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238125</xdr:colOff>
      <xdr:row>46</xdr:row>
      <xdr:rowOff>0</xdr:rowOff>
    </xdr:from>
    <xdr:to>
      <xdr:col>69</xdr:col>
      <xdr:colOff>57150</xdr:colOff>
      <xdr:row>46</xdr:row>
      <xdr:rowOff>9525</xdr:rowOff>
    </xdr:to>
    <xdr:cxnSp macro="">
      <xdr:nvCxnSpPr>
        <xdr:cNvPr id="526" name="Rovná spojnica 525"/>
        <xdr:cNvCxnSpPr/>
      </xdr:nvCxnSpPr>
      <xdr:spPr>
        <a:xfrm flipH="1" flipV="1">
          <a:off x="40728900" y="8658225"/>
          <a:ext cx="1038225" cy="952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447675</xdr:colOff>
      <xdr:row>26</xdr:row>
      <xdr:rowOff>57150</xdr:rowOff>
    </xdr:from>
    <xdr:to>
      <xdr:col>68</xdr:col>
      <xdr:colOff>466725</xdr:colOff>
      <xdr:row>46</xdr:row>
      <xdr:rowOff>57150</xdr:rowOff>
    </xdr:to>
    <xdr:cxnSp macro="">
      <xdr:nvCxnSpPr>
        <xdr:cNvPr id="527" name="Rovná spojovacia šípka 526"/>
        <xdr:cNvCxnSpPr/>
      </xdr:nvCxnSpPr>
      <xdr:spPr>
        <a:xfrm flipH="1">
          <a:off x="41548050" y="5076825"/>
          <a:ext cx="19050" cy="363855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200025</xdr:colOff>
      <xdr:row>32</xdr:row>
      <xdr:rowOff>38100</xdr:rowOff>
    </xdr:from>
    <xdr:to>
      <xdr:col>68</xdr:col>
      <xdr:colOff>361950</xdr:colOff>
      <xdr:row>38</xdr:row>
      <xdr:rowOff>9525</xdr:rowOff>
    </xdr:to>
    <xdr:sp macro="" textlink="">
      <xdr:nvSpPr>
        <xdr:cNvPr id="529" name="BlokTextu 528"/>
        <xdr:cNvSpPr txBox="1"/>
      </xdr:nvSpPr>
      <xdr:spPr>
        <a:xfrm rot="16200000">
          <a:off x="41300400" y="6162675"/>
          <a:ext cx="161925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1850</a:t>
          </a:r>
        </a:p>
      </xdr:txBody>
    </xdr:sp>
    <xdr:clientData/>
  </xdr:twoCellAnchor>
  <xdr:twoCellAnchor>
    <xdr:from>
      <xdr:col>67</xdr:col>
      <xdr:colOff>371475</xdr:colOff>
      <xdr:row>44</xdr:row>
      <xdr:rowOff>114300</xdr:rowOff>
    </xdr:from>
    <xdr:to>
      <xdr:col>67</xdr:col>
      <xdr:colOff>485775</xdr:colOff>
      <xdr:row>45</xdr:row>
      <xdr:rowOff>47625</xdr:rowOff>
    </xdr:to>
    <xdr:sp macro="" textlink="">
      <xdr:nvSpPr>
        <xdr:cNvPr id="530" name="Ovál 529"/>
        <xdr:cNvSpPr/>
      </xdr:nvSpPr>
      <xdr:spPr>
        <a:xfrm>
          <a:off x="40862250" y="8410575"/>
          <a:ext cx="114300" cy="114300"/>
        </a:xfrm>
        <a:prstGeom prst="ellipse">
          <a:avLst/>
        </a:prstGeom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67</xdr:col>
      <xdr:colOff>9525</xdr:colOff>
      <xdr:row>36</xdr:row>
      <xdr:rowOff>57150</xdr:rowOff>
    </xdr:from>
    <xdr:to>
      <xdr:col>67</xdr:col>
      <xdr:colOff>561975</xdr:colOff>
      <xdr:row>37</xdr:row>
      <xdr:rowOff>66675</xdr:rowOff>
    </xdr:to>
    <xdr:sp macro="" textlink="">
      <xdr:nvSpPr>
        <xdr:cNvPr id="531" name="BlokTextu 530"/>
        <xdr:cNvSpPr txBox="1"/>
      </xdr:nvSpPr>
      <xdr:spPr>
        <a:xfrm rot="19420852">
          <a:off x="40500300" y="6905625"/>
          <a:ext cx="5524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47</xdr:col>
      <xdr:colOff>533400</xdr:colOff>
      <xdr:row>20</xdr:row>
      <xdr:rowOff>114300</xdr:rowOff>
    </xdr:from>
    <xdr:to>
      <xdr:col>50</xdr:col>
      <xdr:colOff>514350</xdr:colOff>
      <xdr:row>25</xdr:row>
      <xdr:rowOff>0</xdr:rowOff>
    </xdr:to>
    <xdr:sp macro="" textlink="">
      <xdr:nvSpPr>
        <xdr:cNvPr id="532" name="Obdĺžnik 531"/>
        <xdr:cNvSpPr/>
      </xdr:nvSpPr>
      <xdr:spPr>
        <a:xfrm flipH="1">
          <a:off x="28832175" y="4038600"/>
          <a:ext cx="1809750" cy="800100"/>
        </a:xfrm>
        <a:prstGeom prst="rect">
          <a:avLst/>
        </a:prstGeom>
        <a:noFill/>
        <a:ln w="95250" cmpd="thickThin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50</xdr:col>
      <xdr:colOff>552450</xdr:colOff>
      <xdr:row>20</xdr:row>
      <xdr:rowOff>114300</xdr:rowOff>
    </xdr:from>
    <xdr:to>
      <xdr:col>53</xdr:col>
      <xdr:colOff>542925</xdr:colOff>
      <xdr:row>25</xdr:row>
      <xdr:rowOff>0</xdr:rowOff>
    </xdr:to>
    <xdr:sp macro="" textlink="">
      <xdr:nvSpPr>
        <xdr:cNvPr id="533" name="Obdĺžnik 532"/>
        <xdr:cNvSpPr/>
      </xdr:nvSpPr>
      <xdr:spPr>
        <a:xfrm flipH="1">
          <a:off x="30680025" y="4038600"/>
          <a:ext cx="1819275" cy="800100"/>
        </a:xfrm>
        <a:prstGeom prst="rect">
          <a:avLst/>
        </a:prstGeom>
        <a:noFill/>
        <a:ln w="95250" cmpd="thickThin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71</xdr:col>
      <xdr:colOff>523875</xdr:colOff>
      <xdr:row>26</xdr:row>
      <xdr:rowOff>114300</xdr:rowOff>
    </xdr:from>
    <xdr:to>
      <xdr:col>77</xdr:col>
      <xdr:colOff>514350</xdr:colOff>
      <xdr:row>49</xdr:row>
      <xdr:rowOff>85725</xdr:rowOff>
    </xdr:to>
    <xdr:sp macro="" textlink="">
      <xdr:nvSpPr>
        <xdr:cNvPr id="443" name="Obdĺžnik 442"/>
        <xdr:cNvSpPr/>
      </xdr:nvSpPr>
      <xdr:spPr>
        <a:xfrm>
          <a:off x="43453050" y="5133975"/>
          <a:ext cx="3648075" cy="4152900"/>
        </a:xfrm>
        <a:prstGeom prst="rect">
          <a:avLst/>
        </a:prstGeom>
        <a:noFill/>
        <a:ln w="88900" cmpd="thickThin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71</xdr:col>
      <xdr:colOff>523875</xdr:colOff>
      <xdr:row>20</xdr:row>
      <xdr:rowOff>114300</xdr:rowOff>
    </xdr:from>
    <xdr:to>
      <xdr:col>77</xdr:col>
      <xdr:colOff>533400</xdr:colOff>
      <xdr:row>25</xdr:row>
      <xdr:rowOff>0</xdr:rowOff>
    </xdr:to>
    <xdr:sp macro="" textlink="">
      <xdr:nvSpPr>
        <xdr:cNvPr id="445" name="Obdĺžnik 444"/>
        <xdr:cNvSpPr/>
      </xdr:nvSpPr>
      <xdr:spPr>
        <a:xfrm>
          <a:off x="43453050" y="4038600"/>
          <a:ext cx="3667125" cy="800100"/>
        </a:xfrm>
        <a:prstGeom prst="rect">
          <a:avLst/>
        </a:prstGeom>
        <a:noFill/>
        <a:ln w="95250" cmpd="thickThin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74</xdr:col>
      <xdr:colOff>200025</xdr:colOff>
      <xdr:row>23</xdr:row>
      <xdr:rowOff>104775</xdr:rowOff>
    </xdr:from>
    <xdr:to>
      <xdr:col>74</xdr:col>
      <xdr:colOff>314325</xdr:colOff>
      <xdr:row>24</xdr:row>
      <xdr:rowOff>19050</xdr:rowOff>
    </xdr:to>
    <xdr:sp macro="" textlink="">
      <xdr:nvSpPr>
        <xdr:cNvPr id="446" name="Ovál 445"/>
        <xdr:cNvSpPr/>
      </xdr:nvSpPr>
      <xdr:spPr>
        <a:xfrm>
          <a:off x="44958000" y="4581525"/>
          <a:ext cx="114300" cy="95250"/>
        </a:xfrm>
        <a:prstGeom prst="ellipse">
          <a:avLst/>
        </a:prstGeom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72</xdr:col>
      <xdr:colOff>523875</xdr:colOff>
      <xdr:row>22</xdr:row>
      <xdr:rowOff>38100</xdr:rowOff>
    </xdr:from>
    <xdr:to>
      <xdr:col>73</xdr:col>
      <xdr:colOff>466725</xdr:colOff>
      <xdr:row>23</xdr:row>
      <xdr:rowOff>47625</xdr:rowOff>
    </xdr:to>
    <xdr:sp macro="" textlink="">
      <xdr:nvSpPr>
        <xdr:cNvPr id="447" name="BlokTextu 446"/>
        <xdr:cNvSpPr txBox="1"/>
      </xdr:nvSpPr>
      <xdr:spPr>
        <a:xfrm rot="19420852">
          <a:off x="44062650" y="4333875"/>
          <a:ext cx="5524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77</xdr:col>
      <xdr:colOff>180975</xdr:colOff>
      <xdr:row>47</xdr:row>
      <xdr:rowOff>142875</xdr:rowOff>
    </xdr:from>
    <xdr:to>
      <xdr:col>77</xdr:col>
      <xdr:colOff>295275</xdr:colOff>
      <xdr:row>48</xdr:row>
      <xdr:rowOff>66675</xdr:rowOff>
    </xdr:to>
    <xdr:sp macro="" textlink="">
      <xdr:nvSpPr>
        <xdr:cNvPr id="448" name="Ovál 447"/>
        <xdr:cNvSpPr/>
      </xdr:nvSpPr>
      <xdr:spPr>
        <a:xfrm>
          <a:off x="46767750" y="8982075"/>
          <a:ext cx="114300" cy="104775"/>
        </a:xfrm>
        <a:prstGeom prst="ellipse">
          <a:avLst/>
        </a:prstGeom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74</xdr:col>
      <xdr:colOff>228600</xdr:colOff>
      <xdr:row>36</xdr:row>
      <xdr:rowOff>76200</xdr:rowOff>
    </xdr:from>
    <xdr:to>
      <xdr:col>75</xdr:col>
      <xdr:colOff>171450</xdr:colOff>
      <xdr:row>37</xdr:row>
      <xdr:rowOff>85725</xdr:rowOff>
    </xdr:to>
    <xdr:sp macro="" textlink="">
      <xdr:nvSpPr>
        <xdr:cNvPr id="449" name="BlokTextu 448"/>
        <xdr:cNvSpPr txBox="1"/>
      </xdr:nvSpPr>
      <xdr:spPr>
        <a:xfrm rot="19420852">
          <a:off x="44986575" y="6924675"/>
          <a:ext cx="5524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71</xdr:col>
      <xdr:colOff>495300</xdr:colOff>
      <xdr:row>46</xdr:row>
      <xdr:rowOff>9525</xdr:rowOff>
    </xdr:from>
    <xdr:to>
      <xdr:col>71</xdr:col>
      <xdr:colOff>495300</xdr:colOff>
      <xdr:row>55</xdr:row>
      <xdr:rowOff>47625</xdr:rowOff>
    </xdr:to>
    <xdr:cxnSp macro="">
      <xdr:nvCxnSpPr>
        <xdr:cNvPr id="476" name="Rovná spojnica 475"/>
        <xdr:cNvCxnSpPr/>
      </xdr:nvCxnSpPr>
      <xdr:spPr>
        <a:xfrm flipV="1">
          <a:off x="43424475" y="8667750"/>
          <a:ext cx="0" cy="1666875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533400</xdr:colOff>
      <xdr:row>46</xdr:row>
      <xdr:rowOff>28575</xdr:rowOff>
    </xdr:from>
    <xdr:to>
      <xdr:col>77</xdr:col>
      <xdr:colOff>542925</xdr:colOff>
      <xdr:row>55</xdr:row>
      <xdr:rowOff>57150</xdr:rowOff>
    </xdr:to>
    <xdr:cxnSp macro="">
      <xdr:nvCxnSpPr>
        <xdr:cNvPr id="477" name="Rovná spojnica 476"/>
        <xdr:cNvCxnSpPr/>
      </xdr:nvCxnSpPr>
      <xdr:spPr>
        <a:xfrm flipV="1">
          <a:off x="47120175" y="8686800"/>
          <a:ext cx="9525" cy="165735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495300</xdr:colOff>
      <xdr:row>54</xdr:row>
      <xdr:rowOff>19050</xdr:rowOff>
    </xdr:from>
    <xdr:to>
      <xdr:col>77</xdr:col>
      <xdr:colOff>533400</xdr:colOff>
      <xdr:row>54</xdr:row>
      <xdr:rowOff>19050</xdr:rowOff>
    </xdr:to>
    <xdr:cxnSp macro="">
      <xdr:nvCxnSpPr>
        <xdr:cNvPr id="479" name="Rovná spojovacia šípka 478"/>
        <xdr:cNvCxnSpPr/>
      </xdr:nvCxnSpPr>
      <xdr:spPr>
        <a:xfrm>
          <a:off x="43424475" y="10125075"/>
          <a:ext cx="36957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295275</xdr:colOff>
      <xdr:row>52</xdr:row>
      <xdr:rowOff>114300</xdr:rowOff>
    </xdr:from>
    <xdr:to>
      <xdr:col>75</xdr:col>
      <xdr:colOff>333375</xdr:colOff>
      <xdr:row>53</xdr:row>
      <xdr:rowOff>104775</xdr:rowOff>
    </xdr:to>
    <xdr:sp macro="" textlink="">
      <xdr:nvSpPr>
        <xdr:cNvPr id="480" name="BlokTextu 479"/>
        <xdr:cNvSpPr txBox="1"/>
      </xdr:nvSpPr>
      <xdr:spPr>
        <a:xfrm>
          <a:off x="45053250" y="9858375"/>
          <a:ext cx="647700" cy="1714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2040</a:t>
          </a:r>
        </a:p>
      </xdr:txBody>
    </xdr:sp>
    <xdr:clientData/>
  </xdr:twoCellAnchor>
  <xdr:twoCellAnchor>
    <xdr:from>
      <xdr:col>77</xdr:col>
      <xdr:colOff>457200</xdr:colOff>
      <xdr:row>49</xdr:row>
      <xdr:rowOff>104775</xdr:rowOff>
    </xdr:from>
    <xdr:to>
      <xdr:col>79</xdr:col>
      <xdr:colOff>133350</xdr:colOff>
      <xdr:row>49</xdr:row>
      <xdr:rowOff>104775</xdr:rowOff>
    </xdr:to>
    <xdr:cxnSp macro="">
      <xdr:nvCxnSpPr>
        <xdr:cNvPr id="481" name="Rovná spojnica 480"/>
        <xdr:cNvCxnSpPr/>
      </xdr:nvCxnSpPr>
      <xdr:spPr>
        <a:xfrm flipH="1">
          <a:off x="47043975" y="9305925"/>
          <a:ext cx="8953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419100</xdr:colOff>
      <xdr:row>25</xdr:row>
      <xdr:rowOff>0</xdr:rowOff>
    </xdr:from>
    <xdr:to>
      <xdr:col>79</xdr:col>
      <xdr:colOff>66675</xdr:colOff>
      <xdr:row>25</xdr:row>
      <xdr:rowOff>0</xdr:rowOff>
    </xdr:to>
    <xdr:cxnSp macro="">
      <xdr:nvCxnSpPr>
        <xdr:cNvPr id="483" name="Rovná spojnica 482"/>
        <xdr:cNvCxnSpPr/>
      </xdr:nvCxnSpPr>
      <xdr:spPr>
        <a:xfrm flipH="1">
          <a:off x="47005875" y="4838700"/>
          <a:ext cx="866775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78</xdr:col>
      <xdr:colOff>552450</xdr:colOff>
      <xdr:row>26</xdr:row>
      <xdr:rowOff>85725</xdr:rowOff>
    </xdr:from>
    <xdr:to>
      <xdr:col>78</xdr:col>
      <xdr:colOff>561975</xdr:colOff>
      <xdr:row>49</xdr:row>
      <xdr:rowOff>104775</xdr:rowOff>
    </xdr:to>
    <xdr:cxnSp macro="">
      <xdr:nvCxnSpPr>
        <xdr:cNvPr id="489" name="Rovná spojovacia šípka 488"/>
        <xdr:cNvCxnSpPr/>
      </xdr:nvCxnSpPr>
      <xdr:spPr>
        <a:xfrm flipH="1">
          <a:off x="47748825" y="5105400"/>
          <a:ext cx="9525" cy="4200525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428625</xdr:colOff>
      <xdr:row>20</xdr:row>
      <xdr:rowOff>95250</xdr:rowOff>
    </xdr:from>
    <xdr:to>
      <xdr:col>79</xdr:col>
      <xdr:colOff>47625</xdr:colOff>
      <xdr:row>20</xdr:row>
      <xdr:rowOff>104775</xdr:rowOff>
    </xdr:to>
    <xdr:cxnSp macro="">
      <xdr:nvCxnSpPr>
        <xdr:cNvPr id="491" name="Rovná spojnica 490"/>
        <xdr:cNvCxnSpPr/>
      </xdr:nvCxnSpPr>
      <xdr:spPr>
        <a:xfrm flipH="1" flipV="1">
          <a:off x="47015400" y="4019550"/>
          <a:ext cx="838200" cy="952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78</xdr:col>
      <xdr:colOff>552450</xdr:colOff>
      <xdr:row>20</xdr:row>
      <xdr:rowOff>85725</xdr:rowOff>
    </xdr:from>
    <xdr:to>
      <xdr:col>78</xdr:col>
      <xdr:colOff>561975</xdr:colOff>
      <xdr:row>25</xdr:row>
      <xdr:rowOff>19050</xdr:rowOff>
    </xdr:to>
    <xdr:cxnSp macro="">
      <xdr:nvCxnSpPr>
        <xdr:cNvPr id="492" name="Rovná spojovacia šípka 491"/>
        <xdr:cNvCxnSpPr/>
      </xdr:nvCxnSpPr>
      <xdr:spPr>
        <a:xfrm>
          <a:off x="47748825" y="4010025"/>
          <a:ext cx="9525" cy="847725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78</xdr:col>
      <xdr:colOff>266700</xdr:colOff>
      <xdr:row>21</xdr:row>
      <xdr:rowOff>47625</xdr:rowOff>
    </xdr:from>
    <xdr:to>
      <xdr:col>78</xdr:col>
      <xdr:colOff>447675</xdr:colOff>
      <xdr:row>24</xdr:row>
      <xdr:rowOff>47625</xdr:rowOff>
    </xdr:to>
    <xdr:sp macro="" textlink="">
      <xdr:nvSpPr>
        <xdr:cNvPr id="494" name="BlokTextu 493"/>
        <xdr:cNvSpPr txBox="1"/>
      </xdr:nvSpPr>
      <xdr:spPr>
        <a:xfrm rot="16200000">
          <a:off x="47463075" y="4162425"/>
          <a:ext cx="180975" cy="5429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660</a:t>
          </a:r>
        </a:p>
      </xdr:txBody>
    </xdr:sp>
    <xdr:clientData/>
  </xdr:twoCellAnchor>
  <xdr:twoCellAnchor>
    <xdr:from>
      <xdr:col>78</xdr:col>
      <xdr:colOff>266700</xdr:colOff>
      <xdr:row>34</xdr:row>
      <xdr:rowOff>57150</xdr:rowOff>
    </xdr:from>
    <xdr:to>
      <xdr:col>78</xdr:col>
      <xdr:colOff>438150</xdr:colOff>
      <xdr:row>40</xdr:row>
      <xdr:rowOff>19050</xdr:rowOff>
    </xdr:to>
    <xdr:sp macro="" textlink="">
      <xdr:nvSpPr>
        <xdr:cNvPr id="495" name="BlokTextu 494"/>
        <xdr:cNvSpPr txBox="1"/>
      </xdr:nvSpPr>
      <xdr:spPr>
        <a:xfrm rot="16200000">
          <a:off x="47463075" y="6543675"/>
          <a:ext cx="171450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1950</a:t>
          </a:r>
        </a:p>
      </xdr:txBody>
    </xdr:sp>
    <xdr:clientData/>
  </xdr:twoCellAnchor>
  <xdr:twoCellAnchor>
    <xdr:from>
      <xdr:col>77</xdr:col>
      <xdr:colOff>457200</xdr:colOff>
      <xdr:row>26</xdr:row>
      <xdr:rowOff>114300</xdr:rowOff>
    </xdr:from>
    <xdr:to>
      <xdr:col>79</xdr:col>
      <xdr:colOff>114300</xdr:colOff>
      <xdr:row>26</xdr:row>
      <xdr:rowOff>114300</xdr:rowOff>
    </xdr:to>
    <xdr:cxnSp macro="">
      <xdr:nvCxnSpPr>
        <xdr:cNvPr id="496" name="Rovná spojnica 495"/>
        <xdr:cNvCxnSpPr/>
      </xdr:nvCxnSpPr>
      <xdr:spPr>
        <a:xfrm flipH="1">
          <a:off x="47043975" y="5133975"/>
          <a:ext cx="87630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75</xdr:col>
      <xdr:colOff>581025</xdr:colOff>
      <xdr:row>22</xdr:row>
      <xdr:rowOff>19050</xdr:rowOff>
    </xdr:from>
    <xdr:to>
      <xdr:col>76</xdr:col>
      <xdr:colOff>523875</xdr:colOff>
      <xdr:row>23</xdr:row>
      <xdr:rowOff>38100</xdr:rowOff>
    </xdr:to>
    <xdr:sp macro="" textlink="">
      <xdr:nvSpPr>
        <xdr:cNvPr id="501" name="BlokTextu 500"/>
        <xdr:cNvSpPr txBox="1"/>
      </xdr:nvSpPr>
      <xdr:spPr>
        <a:xfrm rot="19420852">
          <a:off x="45948600" y="4314825"/>
          <a:ext cx="5524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77</xdr:col>
      <xdr:colOff>247650</xdr:colOff>
      <xdr:row>23</xdr:row>
      <xdr:rowOff>133350</xdr:rowOff>
    </xdr:from>
    <xdr:to>
      <xdr:col>77</xdr:col>
      <xdr:colOff>361950</xdr:colOff>
      <xdr:row>24</xdr:row>
      <xdr:rowOff>57150</xdr:rowOff>
    </xdr:to>
    <xdr:sp macro="" textlink="">
      <xdr:nvSpPr>
        <xdr:cNvPr id="503" name="Ovál 502"/>
        <xdr:cNvSpPr/>
      </xdr:nvSpPr>
      <xdr:spPr>
        <a:xfrm>
          <a:off x="46834425" y="4610100"/>
          <a:ext cx="114300" cy="104775"/>
        </a:xfrm>
        <a:prstGeom prst="ellipse">
          <a:avLst/>
        </a:prstGeom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71</xdr:col>
      <xdr:colOff>533400</xdr:colOff>
      <xdr:row>20</xdr:row>
      <xdr:rowOff>114300</xdr:rowOff>
    </xdr:from>
    <xdr:to>
      <xdr:col>74</xdr:col>
      <xdr:colOff>514350</xdr:colOff>
      <xdr:row>25</xdr:row>
      <xdr:rowOff>0</xdr:rowOff>
    </xdr:to>
    <xdr:sp macro="" textlink="">
      <xdr:nvSpPr>
        <xdr:cNvPr id="504" name="Obdĺžnik 503"/>
        <xdr:cNvSpPr/>
      </xdr:nvSpPr>
      <xdr:spPr>
        <a:xfrm flipH="1">
          <a:off x="43462575" y="4038600"/>
          <a:ext cx="1809750" cy="800100"/>
        </a:xfrm>
        <a:prstGeom prst="rect">
          <a:avLst/>
        </a:prstGeom>
        <a:noFill/>
        <a:ln w="95250" cmpd="thickThin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74</xdr:col>
      <xdr:colOff>552450</xdr:colOff>
      <xdr:row>20</xdr:row>
      <xdr:rowOff>114300</xdr:rowOff>
    </xdr:from>
    <xdr:to>
      <xdr:col>77</xdr:col>
      <xdr:colOff>542925</xdr:colOff>
      <xdr:row>25</xdr:row>
      <xdr:rowOff>0</xdr:rowOff>
    </xdr:to>
    <xdr:sp macro="" textlink="">
      <xdr:nvSpPr>
        <xdr:cNvPr id="505" name="Obdĺžnik 504"/>
        <xdr:cNvSpPr/>
      </xdr:nvSpPr>
      <xdr:spPr>
        <a:xfrm flipH="1">
          <a:off x="45310425" y="4038600"/>
          <a:ext cx="1819275" cy="800100"/>
        </a:xfrm>
        <a:prstGeom prst="rect">
          <a:avLst/>
        </a:prstGeom>
        <a:noFill/>
        <a:ln w="95250" cmpd="thickThin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40</xdr:col>
      <xdr:colOff>419100</xdr:colOff>
      <xdr:row>25</xdr:row>
      <xdr:rowOff>38100</xdr:rowOff>
    </xdr:from>
    <xdr:to>
      <xdr:col>42</xdr:col>
      <xdr:colOff>485775</xdr:colOff>
      <xdr:row>25</xdr:row>
      <xdr:rowOff>47625</xdr:rowOff>
    </xdr:to>
    <xdr:cxnSp macro="">
      <xdr:nvCxnSpPr>
        <xdr:cNvPr id="506" name="Rovná spojnica 505"/>
        <xdr:cNvCxnSpPr/>
      </xdr:nvCxnSpPr>
      <xdr:spPr>
        <a:xfrm flipH="1">
          <a:off x="24450675" y="4876800"/>
          <a:ext cx="1285875" cy="952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438150</xdr:colOff>
      <xdr:row>20</xdr:row>
      <xdr:rowOff>133350</xdr:rowOff>
    </xdr:from>
    <xdr:to>
      <xdr:col>42</xdr:col>
      <xdr:colOff>504825</xdr:colOff>
      <xdr:row>20</xdr:row>
      <xdr:rowOff>142875</xdr:rowOff>
    </xdr:to>
    <xdr:cxnSp macro="">
      <xdr:nvCxnSpPr>
        <xdr:cNvPr id="508" name="Rovná spojnica 507"/>
        <xdr:cNvCxnSpPr/>
      </xdr:nvCxnSpPr>
      <xdr:spPr>
        <a:xfrm flipH="1">
          <a:off x="24469725" y="4057650"/>
          <a:ext cx="1285875" cy="952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171450</xdr:colOff>
      <xdr:row>20</xdr:row>
      <xdr:rowOff>123825</xdr:rowOff>
    </xdr:from>
    <xdr:to>
      <xdr:col>42</xdr:col>
      <xdr:colOff>180975</xdr:colOff>
      <xdr:row>25</xdr:row>
      <xdr:rowOff>57150</xdr:rowOff>
    </xdr:to>
    <xdr:cxnSp macro="">
      <xdr:nvCxnSpPr>
        <xdr:cNvPr id="509" name="Rovná spojovacia šípka 508"/>
        <xdr:cNvCxnSpPr/>
      </xdr:nvCxnSpPr>
      <xdr:spPr>
        <a:xfrm>
          <a:off x="25422225" y="4048125"/>
          <a:ext cx="9525" cy="847725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180975</xdr:colOff>
      <xdr:row>26</xdr:row>
      <xdr:rowOff>38100</xdr:rowOff>
    </xdr:from>
    <xdr:to>
      <xdr:col>87</xdr:col>
      <xdr:colOff>314325</xdr:colOff>
      <xdr:row>56</xdr:row>
      <xdr:rowOff>38100</xdr:rowOff>
    </xdr:to>
    <xdr:sp macro="" textlink="">
      <xdr:nvSpPr>
        <xdr:cNvPr id="528" name="Obdĺžnik 527"/>
        <xdr:cNvSpPr/>
      </xdr:nvSpPr>
      <xdr:spPr>
        <a:xfrm>
          <a:off x="51034950" y="5057775"/>
          <a:ext cx="1962150" cy="5448300"/>
        </a:xfrm>
        <a:prstGeom prst="rect">
          <a:avLst/>
        </a:prstGeom>
        <a:noFill/>
        <a:ln w="88900" cmpd="thickThin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84</xdr:col>
      <xdr:colOff>466725</xdr:colOff>
      <xdr:row>27</xdr:row>
      <xdr:rowOff>161925</xdr:rowOff>
    </xdr:from>
    <xdr:to>
      <xdr:col>87</xdr:col>
      <xdr:colOff>38100</xdr:colOff>
      <xdr:row>48</xdr:row>
      <xdr:rowOff>0</xdr:rowOff>
    </xdr:to>
    <xdr:sp macro="" textlink="">
      <xdr:nvSpPr>
        <xdr:cNvPr id="534" name="Obdĺžnik 533"/>
        <xdr:cNvSpPr/>
      </xdr:nvSpPr>
      <xdr:spPr>
        <a:xfrm>
          <a:off x="51320700" y="5362575"/>
          <a:ext cx="1400175" cy="3657600"/>
        </a:xfrm>
        <a:prstGeom prst="rect">
          <a:avLst/>
        </a:prstGeom>
        <a:noFill/>
        <a:ln w="88900" cmpd="thickThin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84</xdr:col>
      <xdr:colOff>257175</xdr:colOff>
      <xdr:row>39</xdr:row>
      <xdr:rowOff>57150</xdr:rowOff>
    </xdr:from>
    <xdr:to>
      <xdr:col>84</xdr:col>
      <xdr:colOff>371475</xdr:colOff>
      <xdr:row>42</xdr:row>
      <xdr:rowOff>9525</xdr:rowOff>
    </xdr:to>
    <xdr:sp macro="" textlink="">
      <xdr:nvSpPr>
        <xdr:cNvPr id="535" name="Obdĺžnik 534"/>
        <xdr:cNvSpPr/>
      </xdr:nvSpPr>
      <xdr:spPr>
        <a:xfrm>
          <a:off x="51111150" y="7448550"/>
          <a:ext cx="114300" cy="495300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84</xdr:col>
      <xdr:colOff>371475</xdr:colOff>
      <xdr:row>40</xdr:row>
      <xdr:rowOff>9525</xdr:rowOff>
    </xdr:from>
    <xdr:to>
      <xdr:col>85</xdr:col>
      <xdr:colOff>28575</xdr:colOff>
      <xdr:row>40</xdr:row>
      <xdr:rowOff>66675</xdr:rowOff>
    </xdr:to>
    <xdr:sp macro="" textlink="">
      <xdr:nvSpPr>
        <xdr:cNvPr id="536" name="Obdĺžnik 535"/>
        <xdr:cNvSpPr/>
      </xdr:nvSpPr>
      <xdr:spPr>
        <a:xfrm>
          <a:off x="51225450" y="7581900"/>
          <a:ext cx="266700" cy="57150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84</xdr:col>
      <xdr:colOff>495300</xdr:colOff>
      <xdr:row>31</xdr:row>
      <xdr:rowOff>38100</xdr:rowOff>
    </xdr:from>
    <xdr:to>
      <xdr:col>87</xdr:col>
      <xdr:colOff>9525</xdr:colOff>
      <xdr:row>31</xdr:row>
      <xdr:rowOff>38100</xdr:rowOff>
    </xdr:to>
    <xdr:cxnSp macro="">
      <xdr:nvCxnSpPr>
        <xdr:cNvPr id="537" name="Rovná spojovacia šípka 536"/>
        <xdr:cNvCxnSpPr/>
      </xdr:nvCxnSpPr>
      <xdr:spPr>
        <a:xfrm>
          <a:off x="51349275" y="5962650"/>
          <a:ext cx="13430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86</xdr:col>
      <xdr:colOff>266700</xdr:colOff>
      <xdr:row>28</xdr:row>
      <xdr:rowOff>9525</xdr:rowOff>
    </xdr:from>
    <xdr:to>
      <xdr:col>86</xdr:col>
      <xdr:colOff>285750</xdr:colOff>
      <xdr:row>47</xdr:row>
      <xdr:rowOff>142875</xdr:rowOff>
    </xdr:to>
    <xdr:cxnSp macro="">
      <xdr:nvCxnSpPr>
        <xdr:cNvPr id="538" name="Rovná spojovacia šípka 537"/>
        <xdr:cNvCxnSpPr/>
      </xdr:nvCxnSpPr>
      <xdr:spPr>
        <a:xfrm>
          <a:off x="52339875" y="5391150"/>
          <a:ext cx="19050" cy="3590925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85</xdr:col>
      <xdr:colOff>161925</xdr:colOff>
      <xdr:row>29</xdr:row>
      <xdr:rowOff>133350</xdr:rowOff>
    </xdr:from>
    <xdr:to>
      <xdr:col>86</xdr:col>
      <xdr:colOff>200025</xdr:colOff>
      <xdr:row>30</xdr:row>
      <xdr:rowOff>133350</xdr:rowOff>
    </xdr:to>
    <xdr:sp macro="" textlink="">
      <xdr:nvSpPr>
        <xdr:cNvPr id="539" name="BlokTextu 538"/>
        <xdr:cNvSpPr txBox="1"/>
      </xdr:nvSpPr>
      <xdr:spPr>
        <a:xfrm>
          <a:off x="51625500" y="5695950"/>
          <a:ext cx="6477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600</a:t>
          </a:r>
        </a:p>
      </xdr:txBody>
    </xdr:sp>
    <xdr:clientData/>
  </xdr:twoCellAnchor>
  <xdr:twoCellAnchor>
    <xdr:from>
      <xdr:col>86</xdr:col>
      <xdr:colOff>28575</xdr:colOff>
      <xdr:row>35</xdr:row>
      <xdr:rowOff>104775</xdr:rowOff>
    </xdr:from>
    <xdr:to>
      <xdr:col>86</xdr:col>
      <xdr:colOff>200025</xdr:colOff>
      <xdr:row>39</xdr:row>
      <xdr:rowOff>95250</xdr:rowOff>
    </xdr:to>
    <xdr:sp macro="" textlink="">
      <xdr:nvSpPr>
        <xdr:cNvPr id="540" name="BlokTextu 539"/>
        <xdr:cNvSpPr txBox="1"/>
      </xdr:nvSpPr>
      <xdr:spPr>
        <a:xfrm rot="16200000">
          <a:off x="52101750" y="6772275"/>
          <a:ext cx="171450" cy="7143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1600</a:t>
          </a:r>
        </a:p>
      </xdr:txBody>
    </xdr:sp>
    <xdr:clientData/>
  </xdr:twoCellAnchor>
  <xdr:twoCellAnchor>
    <xdr:from>
      <xdr:col>85</xdr:col>
      <xdr:colOff>123825</xdr:colOff>
      <xdr:row>42</xdr:row>
      <xdr:rowOff>161925</xdr:rowOff>
    </xdr:from>
    <xdr:to>
      <xdr:col>86</xdr:col>
      <xdr:colOff>161925</xdr:colOff>
      <xdr:row>43</xdr:row>
      <xdr:rowOff>152400</xdr:rowOff>
    </xdr:to>
    <xdr:sp macro="" textlink="">
      <xdr:nvSpPr>
        <xdr:cNvPr id="541" name="BlokTextu 540"/>
        <xdr:cNvSpPr txBox="1"/>
      </xdr:nvSpPr>
      <xdr:spPr>
        <a:xfrm>
          <a:off x="51587400" y="8096250"/>
          <a:ext cx="647700" cy="1714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SKLO</a:t>
          </a:r>
        </a:p>
      </xdr:txBody>
    </xdr:sp>
    <xdr:clientData/>
  </xdr:twoCellAnchor>
  <xdr:twoCellAnchor>
    <xdr:from>
      <xdr:col>80</xdr:col>
      <xdr:colOff>590550</xdr:colOff>
      <xdr:row>26</xdr:row>
      <xdr:rowOff>38100</xdr:rowOff>
    </xdr:from>
    <xdr:to>
      <xdr:col>84</xdr:col>
      <xdr:colOff>104775</xdr:colOff>
      <xdr:row>56</xdr:row>
      <xdr:rowOff>38100</xdr:rowOff>
    </xdr:to>
    <xdr:sp macro="" textlink="">
      <xdr:nvSpPr>
        <xdr:cNvPr id="542" name="Obdĺžnik 541"/>
        <xdr:cNvSpPr/>
      </xdr:nvSpPr>
      <xdr:spPr>
        <a:xfrm>
          <a:off x="49006125" y="5057775"/>
          <a:ext cx="1952625" cy="5448300"/>
        </a:xfrm>
        <a:prstGeom prst="rect">
          <a:avLst/>
        </a:prstGeom>
        <a:noFill/>
        <a:ln w="88900" cmpd="thickThin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81</xdr:col>
      <xdr:colOff>257175</xdr:colOff>
      <xdr:row>27</xdr:row>
      <xdr:rowOff>161925</xdr:rowOff>
    </xdr:from>
    <xdr:to>
      <xdr:col>83</xdr:col>
      <xdr:colOff>438150</xdr:colOff>
      <xdr:row>48</xdr:row>
      <xdr:rowOff>0</xdr:rowOff>
    </xdr:to>
    <xdr:sp macro="" textlink="">
      <xdr:nvSpPr>
        <xdr:cNvPr id="543" name="Obdĺžnik 542"/>
        <xdr:cNvSpPr/>
      </xdr:nvSpPr>
      <xdr:spPr>
        <a:xfrm>
          <a:off x="49282350" y="5362575"/>
          <a:ext cx="1400175" cy="3657600"/>
        </a:xfrm>
        <a:prstGeom prst="rect">
          <a:avLst/>
        </a:prstGeom>
        <a:noFill/>
        <a:ln w="88900" cmpd="thickThin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81</xdr:col>
      <xdr:colOff>304800</xdr:colOff>
      <xdr:row>30</xdr:row>
      <xdr:rowOff>180975</xdr:rowOff>
    </xdr:from>
    <xdr:to>
      <xdr:col>83</xdr:col>
      <xdr:colOff>428625</xdr:colOff>
      <xdr:row>31</xdr:row>
      <xdr:rowOff>0</xdr:rowOff>
    </xdr:to>
    <xdr:cxnSp macro="">
      <xdr:nvCxnSpPr>
        <xdr:cNvPr id="544" name="Rovná spojovacia šípka 543"/>
        <xdr:cNvCxnSpPr/>
      </xdr:nvCxnSpPr>
      <xdr:spPr>
        <a:xfrm>
          <a:off x="49329975" y="5924550"/>
          <a:ext cx="13430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82</xdr:col>
      <xdr:colOff>152400</xdr:colOff>
      <xdr:row>28</xdr:row>
      <xdr:rowOff>19050</xdr:rowOff>
    </xdr:from>
    <xdr:to>
      <xdr:col>82</xdr:col>
      <xdr:colOff>180975</xdr:colOff>
      <xdr:row>47</xdr:row>
      <xdr:rowOff>152400</xdr:rowOff>
    </xdr:to>
    <xdr:cxnSp macro="">
      <xdr:nvCxnSpPr>
        <xdr:cNvPr id="545" name="Rovná spojovacia šípka 544"/>
        <xdr:cNvCxnSpPr/>
      </xdr:nvCxnSpPr>
      <xdr:spPr>
        <a:xfrm>
          <a:off x="49787175" y="5400675"/>
          <a:ext cx="28575" cy="3590925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82</xdr:col>
      <xdr:colOff>161925</xdr:colOff>
      <xdr:row>42</xdr:row>
      <xdr:rowOff>152400</xdr:rowOff>
    </xdr:from>
    <xdr:to>
      <xdr:col>83</xdr:col>
      <xdr:colOff>200025</xdr:colOff>
      <xdr:row>43</xdr:row>
      <xdr:rowOff>142875</xdr:rowOff>
    </xdr:to>
    <xdr:sp macro="" textlink="">
      <xdr:nvSpPr>
        <xdr:cNvPr id="546" name="BlokTextu 545"/>
        <xdr:cNvSpPr txBox="1"/>
      </xdr:nvSpPr>
      <xdr:spPr>
        <a:xfrm>
          <a:off x="49796700" y="8086725"/>
          <a:ext cx="647700" cy="1714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SKLO</a:t>
          </a:r>
        </a:p>
      </xdr:txBody>
    </xdr:sp>
    <xdr:clientData/>
  </xdr:twoCellAnchor>
  <xdr:twoCellAnchor>
    <xdr:from>
      <xdr:col>82</xdr:col>
      <xdr:colOff>200025</xdr:colOff>
      <xdr:row>48</xdr:row>
      <xdr:rowOff>19050</xdr:rowOff>
    </xdr:from>
    <xdr:to>
      <xdr:col>82</xdr:col>
      <xdr:colOff>200025</xdr:colOff>
      <xdr:row>56</xdr:row>
      <xdr:rowOff>0</xdr:rowOff>
    </xdr:to>
    <xdr:cxnSp macro="">
      <xdr:nvCxnSpPr>
        <xdr:cNvPr id="547" name="Rovná spojovacia šípka 546"/>
        <xdr:cNvCxnSpPr/>
      </xdr:nvCxnSpPr>
      <xdr:spPr>
        <a:xfrm>
          <a:off x="49834800" y="9039225"/>
          <a:ext cx="0" cy="142875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81</xdr:col>
      <xdr:colOff>552450</xdr:colOff>
      <xdr:row>50</xdr:row>
      <xdr:rowOff>152400</xdr:rowOff>
    </xdr:from>
    <xdr:to>
      <xdr:col>82</xdr:col>
      <xdr:colOff>114300</xdr:colOff>
      <xdr:row>54</xdr:row>
      <xdr:rowOff>142875</xdr:rowOff>
    </xdr:to>
    <xdr:sp macro="" textlink="">
      <xdr:nvSpPr>
        <xdr:cNvPr id="548" name="BlokTextu 547"/>
        <xdr:cNvSpPr txBox="1"/>
      </xdr:nvSpPr>
      <xdr:spPr>
        <a:xfrm rot="16200000">
          <a:off x="49577625" y="9534525"/>
          <a:ext cx="171450" cy="7143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700</a:t>
          </a:r>
        </a:p>
      </xdr:txBody>
    </xdr:sp>
    <xdr:clientData/>
  </xdr:twoCellAnchor>
  <xdr:twoCellAnchor>
    <xdr:from>
      <xdr:col>81</xdr:col>
      <xdr:colOff>523875</xdr:colOff>
      <xdr:row>35</xdr:row>
      <xdr:rowOff>104775</xdr:rowOff>
    </xdr:from>
    <xdr:to>
      <xdr:col>82</xdr:col>
      <xdr:colOff>95250</xdr:colOff>
      <xdr:row>39</xdr:row>
      <xdr:rowOff>95250</xdr:rowOff>
    </xdr:to>
    <xdr:sp macro="" textlink="">
      <xdr:nvSpPr>
        <xdr:cNvPr id="549" name="BlokTextu 548"/>
        <xdr:cNvSpPr txBox="1"/>
      </xdr:nvSpPr>
      <xdr:spPr>
        <a:xfrm rot="16200000">
          <a:off x="49549050" y="6772275"/>
          <a:ext cx="180975" cy="7143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1600</a:t>
          </a:r>
        </a:p>
      </xdr:txBody>
    </xdr:sp>
    <xdr:clientData/>
  </xdr:twoCellAnchor>
  <xdr:twoCellAnchor>
    <xdr:from>
      <xdr:col>86</xdr:col>
      <xdr:colOff>295275</xdr:colOff>
      <xdr:row>48</xdr:row>
      <xdr:rowOff>38100</xdr:rowOff>
    </xdr:from>
    <xdr:to>
      <xdr:col>86</xdr:col>
      <xdr:colOff>295275</xdr:colOff>
      <xdr:row>56</xdr:row>
      <xdr:rowOff>28575</xdr:rowOff>
    </xdr:to>
    <xdr:cxnSp macro="">
      <xdr:nvCxnSpPr>
        <xdr:cNvPr id="550" name="Rovná spojovacia šípka 549"/>
        <xdr:cNvCxnSpPr/>
      </xdr:nvCxnSpPr>
      <xdr:spPr>
        <a:xfrm>
          <a:off x="52368450" y="9058275"/>
          <a:ext cx="0" cy="1438275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86</xdr:col>
      <xdr:colOff>57150</xdr:colOff>
      <xdr:row>51</xdr:row>
      <xdr:rowOff>9525</xdr:rowOff>
    </xdr:from>
    <xdr:to>
      <xdr:col>86</xdr:col>
      <xdr:colOff>238125</xdr:colOff>
      <xdr:row>55</xdr:row>
      <xdr:rowOff>0</xdr:rowOff>
    </xdr:to>
    <xdr:sp macro="" textlink="">
      <xdr:nvSpPr>
        <xdr:cNvPr id="551" name="BlokTextu 550"/>
        <xdr:cNvSpPr txBox="1"/>
      </xdr:nvSpPr>
      <xdr:spPr>
        <a:xfrm rot="16200000">
          <a:off x="52130325" y="9572625"/>
          <a:ext cx="180975" cy="7143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700</a:t>
          </a:r>
        </a:p>
      </xdr:txBody>
    </xdr:sp>
    <xdr:clientData/>
  </xdr:twoCellAnchor>
  <xdr:twoCellAnchor>
    <xdr:from>
      <xdr:col>84</xdr:col>
      <xdr:colOff>180975</xdr:colOff>
      <xdr:row>26</xdr:row>
      <xdr:rowOff>76200</xdr:rowOff>
    </xdr:from>
    <xdr:to>
      <xdr:col>87</xdr:col>
      <xdr:colOff>266700</xdr:colOff>
      <xdr:row>41</xdr:row>
      <xdr:rowOff>19050</xdr:rowOff>
    </xdr:to>
    <xdr:cxnSp macro="">
      <xdr:nvCxnSpPr>
        <xdr:cNvPr id="552" name="Rovná spojnica 551"/>
        <xdr:cNvCxnSpPr>
          <a:endCxn id="528" idx="1"/>
        </xdr:cNvCxnSpPr>
      </xdr:nvCxnSpPr>
      <xdr:spPr>
        <a:xfrm flipH="1">
          <a:off x="51034950" y="5095875"/>
          <a:ext cx="1914525" cy="2676525"/>
        </a:xfrm>
        <a:prstGeom prst="line">
          <a:avLst/>
        </a:prstGeom>
        <a:ln w="12700">
          <a:prstDash val="lgDash"/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180975</xdr:colOff>
      <xdr:row>41</xdr:row>
      <xdr:rowOff>19050</xdr:rowOff>
    </xdr:from>
    <xdr:to>
      <xdr:col>87</xdr:col>
      <xdr:colOff>266700</xdr:colOff>
      <xdr:row>56</xdr:row>
      <xdr:rowOff>28575</xdr:rowOff>
    </xdr:to>
    <xdr:cxnSp macro="">
      <xdr:nvCxnSpPr>
        <xdr:cNvPr id="553" name="Rovná spojnica 552"/>
        <xdr:cNvCxnSpPr>
          <a:endCxn id="528" idx="1"/>
        </xdr:cNvCxnSpPr>
      </xdr:nvCxnSpPr>
      <xdr:spPr>
        <a:xfrm flipH="1" flipV="1">
          <a:off x="51034950" y="7772400"/>
          <a:ext cx="1914525" cy="2724150"/>
        </a:xfrm>
        <a:prstGeom prst="line">
          <a:avLst/>
        </a:prstGeom>
        <a:ln w="12700">
          <a:prstDash val="lgDash"/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80</xdr:col>
      <xdr:colOff>590550</xdr:colOff>
      <xdr:row>41</xdr:row>
      <xdr:rowOff>19050</xdr:rowOff>
    </xdr:from>
    <xdr:to>
      <xdr:col>84</xdr:col>
      <xdr:colOff>104775</xdr:colOff>
      <xdr:row>56</xdr:row>
      <xdr:rowOff>47625</xdr:rowOff>
    </xdr:to>
    <xdr:cxnSp macro="">
      <xdr:nvCxnSpPr>
        <xdr:cNvPr id="554" name="Rovná spojnica 553"/>
        <xdr:cNvCxnSpPr>
          <a:stCxn id="542" idx="3"/>
        </xdr:cNvCxnSpPr>
      </xdr:nvCxnSpPr>
      <xdr:spPr>
        <a:xfrm flipH="1">
          <a:off x="49006125" y="7772400"/>
          <a:ext cx="1952625" cy="2743200"/>
        </a:xfrm>
        <a:prstGeom prst="line">
          <a:avLst/>
        </a:prstGeom>
        <a:ln w="12700">
          <a:prstDash val="lgDash"/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81</xdr:col>
      <xdr:colOff>19050</xdr:colOff>
      <xdr:row>26</xdr:row>
      <xdr:rowOff>76200</xdr:rowOff>
    </xdr:from>
    <xdr:to>
      <xdr:col>84</xdr:col>
      <xdr:colOff>95250</xdr:colOff>
      <xdr:row>41</xdr:row>
      <xdr:rowOff>47625</xdr:rowOff>
    </xdr:to>
    <xdr:cxnSp macro="">
      <xdr:nvCxnSpPr>
        <xdr:cNvPr id="555" name="Rovná spojnica 554"/>
        <xdr:cNvCxnSpPr/>
      </xdr:nvCxnSpPr>
      <xdr:spPr>
        <a:xfrm flipH="1" flipV="1">
          <a:off x="49044225" y="5095875"/>
          <a:ext cx="1905000" cy="2705100"/>
        </a:xfrm>
        <a:prstGeom prst="line">
          <a:avLst/>
        </a:prstGeom>
        <a:ln w="12700">
          <a:prstDash val="lgDash"/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82</xdr:col>
      <xdr:colOff>219075</xdr:colOff>
      <xdr:row>29</xdr:row>
      <xdr:rowOff>104775</xdr:rowOff>
    </xdr:from>
    <xdr:to>
      <xdr:col>83</xdr:col>
      <xdr:colOff>257175</xdr:colOff>
      <xdr:row>30</xdr:row>
      <xdr:rowOff>95250</xdr:rowOff>
    </xdr:to>
    <xdr:sp macro="" textlink="">
      <xdr:nvSpPr>
        <xdr:cNvPr id="556" name="BlokTextu 555"/>
        <xdr:cNvSpPr txBox="1"/>
      </xdr:nvSpPr>
      <xdr:spPr>
        <a:xfrm>
          <a:off x="49853850" y="5667375"/>
          <a:ext cx="647700" cy="1714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600</a:t>
          </a:r>
        </a:p>
      </xdr:txBody>
    </xdr:sp>
    <xdr:clientData/>
  </xdr:twoCellAnchor>
  <xdr:twoCellAnchor>
    <xdr:from>
      <xdr:col>87</xdr:col>
      <xdr:colOff>333375</xdr:colOff>
      <xdr:row>51</xdr:row>
      <xdr:rowOff>133350</xdr:rowOff>
    </xdr:from>
    <xdr:to>
      <xdr:col>87</xdr:col>
      <xdr:colOff>342900</xdr:colOff>
      <xdr:row>62</xdr:row>
      <xdr:rowOff>9525</xdr:rowOff>
    </xdr:to>
    <xdr:cxnSp macro="">
      <xdr:nvCxnSpPr>
        <xdr:cNvPr id="557" name="Rovná spojnica 556"/>
        <xdr:cNvCxnSpPr/>
      </xdr:nvCxnSpPr>
      <xdr:spPr>
        <a:xfrm flipH="1" flipV="1">
          <a:off x="53016150" y="9696450"/>
          <a:ext cx="9525" cy="188595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80</xdr:col>
      <xdr:colOff>561975</xdr:colOff>
      <xdr:row>52</xdr:row>
      <xdr:rowOff>9525</xdr:rowOff>
    </xdr:from>
    <xdr:to>
      <xdr:col>80</xdr:col>
      <xdr:colOff>571500</xdr:colOff>
      <xdr:row>62</xdr:row>
      <xdr:rowOff>85725</xdr:rowOff>
    </xdr:to>
    <xdr:cxnSp macro="">
      <xdr:nvCxnSpPr>
        <xdr:cNvPr id="558" name="Rovná spojnica 557"/>
        <xdr:cNvCxnSpPr/>
      </xdr:nvCxnSpPr>
      <xdr:spPr>
        <a:xfrm flipH="1" flipV="1">
          <a:off x="48977550" y="9753600"/>
          <a:ext cx="9525" cy="190500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142875</xdr:colOff>
      <xdr:row>57</xdr:row>
      <xdr:rowOff>57150</xdr:rowOff>
    </xdr:from>
    <xdr:to>
      <xdr:col>84</xdr:col>
      <xdr:colOff>142875</xdr:colOff>
      <xdr:row>60</xdr:row>
      <xdr:rowOff>28575</xdr:rowOff>
    </xdr:to>
    <xdr:cxnSp macro="">
      <xdr:nvCxnSpPr>
        <xdr:cNvPr id="560" name="Rovná spojnica 559"/>
        <xdr:cNvCxnSpPr/>
      </xdr:nvCxnSpPr>
      <xdr:spPr>
        <a:xfrm flipH="1" flipV="1">
          <a:off x="50996850" y="10706100"/>
          <a:ext cx="0" cy="53340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80</xdr:col>
      <xdr:colOff>571500</xdr:colOff>
      <xdr:row>58</xdr:row>
      <xdr:rowOff>152400</xdr:rowOff>
    </xdr:from>
    <xdr:to>
      <xdr:col>84</xdr:col>
      <xdr:colOff>152400</xdr:colOff>
      <xdr:row>58</xdr:row>
      <xdr:rowOff>152400</xdr:rowOff>
    </xdr:to>
    <xdr:cxnSp macro="">
      <xdr:nvCxnSpPr>
        <xdr:cNvPr id="561" name="Rovná spojovacia šípka 560"/>
        <xdr:cNvCxnSpPr/>
      </xdr:nvCxnSpPr>
      <xdr:spPr>
        <a:xfrm>
          <a:off x="48987075" y="10991850"/>
          <a:ext cx="20193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133350</xdr:colOff>
      <xdr:row>58</xdr:row>
      <xdr:rowOff>152400</xdr:rowOff>
    </xdr:from>
    <xdr:to>
      <xdr:col>87</xdr:col>
      <xdr:colOff>371475</xdr:colOff>
      <xdr:row>58</xdr:row>
      <xdr:rowOff>152400</xdr:rowOff>
    </xdr:to>
    <xdr:cxnSp macro="">
      <xdr:nvCxnSpPr>
        <xdr:cNvPr id="562" name="Rovná spojovacia šípka 561"/>
        <xdr:cNvCxnSpPr/>
      </xdr:nvCxnSpPr>
      <xdr:spPr>
        <a:xfrm>
          <a:off x="50987325" y="10991850"/>
          <a:ext cx="20669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80</xdr:col>
      <xdr:colOff>561975</xdr:colOff>
      <xdr:row>61</xdr:row>
      <xdr:rowOff>95250</xdr:rowOff>
    </xdr:from>
    <xdr:to>
      <xdr:col>87</xdr:col>
      <xdr:colOff>342900</xdr:colOff>
      <xdr:row>61</xdr:row>
      <xdr:rowOff>95250</xdr:rowOff>
    </xdr:to>
    <xdr:cxnSp macro="">
      <xdr:nvCxnSpPr>
        <xdr:cNvPr id="563" name="Rovná spojovacia šípka 562"/>
        <xdr:cNvCxnSpPr/>
      </xdr:nvCxnSpPr>
      <xdr:spPr>
        <a:xfrm>
          <a:off x="48977550" y="11487150"/>
          <a:ext cx="40481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81</xdr:col>
      <xdr:colOff>600075</xdr:colOff>
      <xdr:row>57</xdr:row>
      <xdr:rowOff>104775</xdr:rowOff>
    </xdr:from>
    <xdr:to>
      <xdr:col>83</xdr:col>
      <xdr:colOff>38100</xdr:colOff>
      <xdr:row>58</xdr:row>
      <xdr:rowOff>95250</xdr:rowOff>
    </xdr:to>
    <xdr:sp macro="" textlink="">
      <xdr:nvSpPr>
        <xdr:cNvPr id="564" name="BlokTextu 563"/>
        <xdr:cNvSpPr txBox="1"/>
      </xdr:nvSpPr>
      <xdr:spPr>
        <a:xfrm>
          <a:off x="49625250" y="10753725"/>
          <a:ext cx="6572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1030</a:t>
          </a:r>
        </a:p>
      </xdr:txBody>
    </xdr:sp>
    <xdr:clientData/>
  </xdr:twoCellAnchor>
  <xdr:twoCellAnchor>
    <xdr:from>
      <xdr:col>85</xdr:col>
      <xdr:colOff>180975</xdr:colOff>
      <xdr:row>57</xdr:row>
      <xdr:rowOff>85725</xdr:rowOff>
    </xdr:from>
    <xdr:to>
      <xdr:col>86</xdr:col>
      <xdr:colOff>228600</xdr:colOff>
      <xdr:row>58</xdr:row>
      <xdr:rowOff>85725</xdr:rowOff>
    </xdr:to>
    <xdr:sp macro="" textlink="">
      <xdr:nvSpPr>
        <xdr:cNvPr id="565" name="BlokTextu 564"/>
        <xdr:cNvSpPr txBox="1"/>
      </xdr:nvSpPr>
      <xdr:spPr>
        <a:xfrm>
          <a:off x="51644550" y="10734675"/>
          <a:ext cx="6572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1030</a:t>
          </a:r>
        </a:p>
      </xdr:txBody>
    </xdr:sp>
    <xdr:clientData/>
  </xdr:twoCellAnchor>
  <xdr:twoCellAnchor>
    <xdr:from>
      <xdr:col>83</xdr:col>
      <xdr:colOff>447675</xdr:colOff>
      <xdr:row>60</xdr:row>
      <xdr:rowOff>66675</xdr:rowOff>
    </xdr:from>
    <xdr:to>
      <xdr:col>84</xdr:col>
      <xdr:colOff>485775</xdr:colOff>
      <xdr:row>61</xdr:row>
      <xdr:rowOff>57150</xdr:rowOff>
    </xdr:to>
    <xdr:sp macro="" textlink="">
      <xdr:nvSpPr>
        <xdr:cNvPr id="566" name="BlokTextu 565"/>
        <xdr:cNvSpPr txBox="1"/>
      </xdr:nvSpPr>
      <xdr:spPr>
        <a:xfrm>
          <a:off x="50692050" y="11277600"/>
          <a:ext cx="647700" cy="1714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2060</a:t>
          </a:r>
        </a:p>
      </xdr:txBody>
    </xdr:sp>
    <xdr:clientData/>
  </xdr:twoCellAnchor>
  <xdr:twoCellAnchor>
    <xdr:from>
      <xdr:col>80</xdr:col>
      <xdr:colOff>571500</xdr:colOff>
      <xdr:row>20</xdr:row>
      <xdr:rowOff>66675</xdr:rowOff>
    </xdr:from>
    <xdr:to>
      <xdr:col>84</xdr:col>
      <xdr:colOff>104775</xdr:colOff>
      <xdr:row>24</xdr:row>
      <xdr:rowOff>133350</xdr:rowOff>
    </xdr:to>
    <xdr:sp macro="" textlink="">
      <xdr:nvSpPr>
        <xdr:cNvPr id="567" name="Obdĺžnik 566"/>
        <xdr:cNvSpPr/>
      </xdr:nvSpPr>
      <xdr:spPr>
        <a:xfrm flipH="1">
          <a:off x="48987075" y="3990975"/>
          <a:ext cx="1971675" cy="800100"/>
        </a:xfrm>
        <a:prstGeom prst="rect">
          <a:avLst/>
        </a:prstGeom>
        <a:noFill/>
        <a:ln w="95250" cmpd="thickThin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84</xdr:col>
      <xdr:colOff>161925</xdr:colOff>
      <xdr:row>20</xdr:row>
      <xdr:rowOff>66675</xdr:rowOff>
    </xdr:from>
    <xdr:to>
      <xdr:col>87</xdr:col>
      <xdr:colOff>304800</xdr:colOff>
      <xdr:row>24</xdr:row>
      <xdr:rowOff>133350</xdr:rowOff>
    </xdr:to>
    <xdr:sp macro="" textlink="">
      <xdr:nvSpPr>
        <xdr:cNvPr id="568" name="Obdĺžnik 567"/>
        <xdr:cNvSpPr/>
      </xdr:nvSpPr>
      <xdr:spPr>
        <a:xfrm flipH="1">
          <a:off x="51015900" y="3990975"/>
          <a:ext cx="1971675" cy="800100"/>
        </a:xfrm>
        <a:prstGeom prst="rect">
          <a:avLst/>
        </a:prstGeom>
        <a:noFill/>
        <a:ln w="95250" cmpd="thickThin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87</xdr:col>
      <xdr:colOff>28575</xdr:colOff>
      <xdr:row>23</xdr:row>
      <xdr:rowOff>85725</xdr:rowOff>
    </xdr:from>
    <xdr:to>
      <xdr:col>87</xdr:col>
      <xdr:colOff>142875</xdr:colOff>
      <xdr:row>24</xdr:row>
      <xdr:rowOff>9525</xdr:rowOff>
    </xdr:to>
    <xdr:sp macro="" textlink="">
      <xdr:nvSpPr>
        <xdr:cNvPr id="569" name="Ovál 568"/>
        <xdr:cNvSpPr/>
      </xdr:nvSpPr>
      <xdr:spPr>
        <a:xfrm>
          <a:off x="52711350" y="4562475"/>
          <a:ext cx="114300" cy="104775"/>
        </a:xfrm>
        <a:prstGeom prst="ellipse">
          <a:avLst/>
        </a:prstGeom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83</xdr:col>
      <xdr:colOff>438150</xdr:colOff>
      <xdr:row>23</xdr:row>
      <xdr:rowOff>85725</xdr:rowOff>
    </xdr:from>
    <xdr:to>
      <xdr:col>83</xdr:col>
      <xdr:colOff>552450</xdr:colOff>
      <xdr:row>24</xdr:row>
      <xdr:rowOff>9525</xdr:rowOff>
    </xdr:to>
    <xdr:sp macro="" textlink="">
      <xdr:nvSpPr>
        <xdr:cNvPr id="570" name="Ovál 569"/>
        <xdr:cNvSpPr/>
      </xdr:nvSpPr>
      <xdr:spPr>
        <a:xfrm>
          <a:off x="50682525" y="4562475"/>
          <a:ext cx="114300" cy="104775"/>
        </a:xfrm>
        <a:prstGeom prst="ellipse">
          <a:avLst/>
        </a:prstGeom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82</xdr:col>
      <xdr:colOff>9525</xdr:colOff>
      <xdr:row>21</xdr:row>
      <xdr:rowOff>161925</xdr:rowOff>
    </xdr:from>
    <xdr:to>
      <xdr:col>82</xdr:col>
      <xdr:colOff>552450</xdr:colOff>
      <xdr:row>22</xdr:row>
      <xdr:rowOff>180975</xdr:rowOff>
    </xdr:to>
    <xdr:sp macro="" textlink="">
      <xdr:nvSpPr>
        <xdr:cNvPr id="571" name="BlokTextu 570"/>
        <xdr:cNvSpPr txBox="1"/>
      </xdr:nvSpPr>
      <xdr:spPr>
        <a:xfrm rot="19420852">
          <a:off x="49644300" y="4276725"/>
          <a:ext cx="5429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85</xdr:col>
      <xdr:colOff>257175</xdr:colOff>
      <xdr:row>21</xdr:row>
      <xdr:rowOff>180975</xdr:rowOff>
    </xdr:from>
    <xdr:to>
      <xdr:col>86</xdr:col>
      <xdr:colOff>200025</xdr:colOff>
      <xdr:row>23</xdr:row>
      <xdr:rowOff>9525</xdr:rowOff>
    </xdr:to>
    <xdr:sp macro="" textlink="">
      <xdr:nvSpPr>
        <xdr:cNvPr id="572" name="BlokTextu 571"/>
        <xdr:cNvSpPr txBox="1"/>
      </xdr:nvSpPr>
      <xdr:spPr>
        <a:xfrm rot="19420852">
          <a:off x="51720750" y="4295775"/>
          <a:ext cx="5524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88</xdr:col>
      <xdr:colOff>333375</xdr:colOff>
      <xdr:row>26</xdr:row>
      <xdr:rowOff>9525</xdr:rowOff>
    </xdr:from>
    <xdr:to>
      <xdr:col>88</xdr:col>
      <xdr:colOff>333375</xdr:colOff>
      <xdr:row>56</xdr:row>
      <xdr:rowOff>28575</xdr:rowOff>
    </xdr:to>
    <xdr:cxnSp macro="">
      <xdr:nvCxnSpPr>
        <xdr:cNvPr id="573" name="Rovná spojovacia šípka 572"/>
        <xdr:cNvCxnSpPr/>
      </xdr:nvCxnSpPr>
      <xdr:spPr>
        <a:xfrm flipH="1">
          <a:off x="53625750" y="5029200"/>
          <a:ext cx="0" cy="546735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87</xdr:col>
      <xdr:colOff>295275</xdr:colOff>
      <xdr:row>24</xdr:row>
      <xdr:rowOff>133350</xdr:rowOff>
    </xdr:from>
    <xdr:to>
      <xdr:col>88</xdr:col>
      <xdr:colOff>571500</xdr:colOff>
      <xdr:row>24</xdr:row>
      <xdr:rowOff>142875</xdr:rowOff>
    </xdr:to>
    <xdr:cxnSp macro="">
      <xdr:nvCxnSpPr>
        <xdr:cNvPr id="574" name="Rovná spojnica 573"/>
        <xdr:cNvCxnSpPr/>
      </xdr:nvCxnSpPr>
      <xdr:spPr>
        <a:xfrm flipH="1">
          <a:off x="52978050" y="4791075"/>
          <a:ext cx="885825" cy="952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87</xdr:col>
      <xdr:colOff>266700</xdr:colOff>
      <xdr:row>20</xdr:row>
      <xdr:rowOff>28575</xdr:rowOff>
    </xdr:from>
    <xdr:to>
      <xdr:col>88</xdr:col>
      <xdr:colOff>552450</xdr:colOff>
      <xdr:row>20</xdr:row>
      <xdr:rowOff>38100</xdr:rowOff>
    </xdr:to>
    <xdr:cxnSp macro="">
      <xdr:nvCxnSpPr>
        <xdr:cNvPr id="575" name="Rovná spojnica 574"/>
        <xdr:cNvCxnSpPr/>
      </xdr:nvCxnSpPr>
      <xdr:spPr>
        <a:xfrm flipH="1">
          <a:off x="52949475" y="3952875"/>
          <a:ext cx="895350" cy="952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87</xdr:col>
      <xdr:colOff>285750</xdr:colOff>
      <xdr:row>26</xdr:row>
      <xdr:rowOff>19050</xdr:rowOff>
    </xdr:from>
    <xdr:to>
      <xdr:col>88</xdr:col>
      <xdr:colOff>561975</xdr:colOff>
      <xdr:row>26</xdr:row>
      <xdr:rowOff>19050</xdr:rowOff>
    </xdr:to>
    <xdr:cxnSp macro="">
      <xdr:nvCxnSpPr>
        <xdr:cNvPr id="576" name="Rovná spojnica 575"/>
        <xdr:cNvCxnSpPr/>
      </xdr:nvCxnSpPr>
      <xdr:spPr>
        <a:xfrm flipH="1">
          <a:off x="52968525" y="5038725"/>
          <a:ext cx="885825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87</xdr:col>
      <xdr:colOff>238125</xdr:colOff>
      <xdr:row>56</xdr:row>
      <xdr:rowOff>38100</xdr:rowOff>
    </xdr:from>
    <xdr:to>
      <xdr:col>88</xdr:col>
      <xdr:colOff>514350</xdr:colOff>
      <xdr:row>56</xdr:row>
      <xdr:rowOff>47625</xdr:rowOff>
    </xdr:to>
    <xdr:cxnSp macro="">
      <xdr:nvCxnSpPr>
        <xdr:cNvPr id="577" name="Rovná spojnica 576"/>
        <xdr:cNvCxnSpPr/>
      </xdr:nvCxnSpPr>
      <xdr:spPr>
        <a:xfrm flipH="1">
          <a:off x="52920900" y="10506075"/>
          <a:ext cx="885825" cy="952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88</xdr:col>
      <xdr:colOff>342900</xdr:colOff>
      <xdr:row>20</xdr:row>
      <xdr:rowOff>28575</xdr:rowOff>
    </xdr:from>
    <xdr:to>
      <xdr:col>88</xdr:col>
      <xdr:colOff>342900</xdr:colOff>
      <xdr:row>24</xdr:row>
      <xdr:rowOff>142875</xdr:rowOff>
    </xdr:to>
    <xdr:cxnSp macro="">
      <xdr:nvCxnSpPr>
        <xdr:cNvPr id="578" name="Rovná spojovacia šípka 577"/>
        <xdr:cNvCxnSpPr/>
      </xdr:nvCxnSpPr>
      <xdr:spPr>
        <a:xfrm>
          <a:off x="53635275" y="3952875"/>
          <a:ext cx="0" cy="847725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88</xdr:col>
      <xdr:colOff>66675</xdr:colOff>
      <xdr:row>36</xdr:row>
      <xdr:rowOff>19050</xdr:rowOff>
    </xdr:from>
    <xdr:to>
      <xdr:col>88</xdr:col>
      <xdr:colOff>238125</xdr:colOff>
      <xdr:row>41</xdr:row>
      <xdr:rowOff>161925</xdr:rowOff>
    </xdr:to>
    <xdr:sp macro="" textlink="">
      <xdr:nvSpPr>
        <xdr:cNvPr id="579" name="BlokTextu 578"/>
        <xdr:cNvSpPr txBox="1"/>
      </xdr:nvSpPr>
      <xdr:spPr>
        <a:xfrm rot="16200000">
          <a:off x="53359050" y="6867525"/>
          <a:ext cx="171450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2500</a:t>
          </a:r>
        </a:p>
      </xdr:txBody>
    </xdr:sp>
    <xdr:clientData/>
  </xdr:twoCellAnchor>
  <xdr:twoCellAnchor>
    <xdr:from>
      <xdr:col>88</xdr:col>
      <xdr:colOff>57150</xdr:colOff>
      <xdr:row>21</xdr:row>
      <xdr:rowOff>9525</xdr:rowOff>
    </xdr:from>
    <xdr:to>
      <xdr:col>88</xdr:col>
      <xdr:colOff>238125</xdr:colOff>
      <xdr:row>24</xdr:row>
      <xdr:rowOff>9525</xdr:rowOff>
    </xdr:to>
    <xdr:sp macro="" textlink="">
      <xdr:nvSpPr>
        <xdr:cNvPr id="580" name="BlokTextu 579"/>
        <xdr:cNvSpPr txBox="1"/>
      </xdr:nvSpPr>
      <xdr:spPr>
        <a:xfrm rot="16200000">
          <a:off x="53349525" y="4124325"/>
          <a:ext cx="180975" cy="5429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660</a:t>
          </a:r>
        </a:p>
      </xdr:txBody>
    </xdr:sp>
    <xdr:clientData/>
  </xdr:twoCellAnchor>
  <xdr:twoCellAnchor>
    <xdr:from>
      <xdr:col>90</xdr:col>
      <xdr:colOff>504825</xdr:colOff>
      <xdr:row>26</xdr:row>
      <xdr:rowOff>57150</xdr:rowOff>
    </xdr:from>
    <xdr:to>
      <xdr:col>97</xdr:col>
      <xdr:colOff>85725</xdr:colOff>
      <xdr:row>40</xdr:row>
      <xdr:rowOff>142875</xdr:rowOff>
    </xdr:to>
    <xdr:sp macro="" textlink="">
      <xdr:nvSpPr>
        <xdr:cNvPr id="581" name="Obdĺžnik 580"/>
        <xdr:cNvSpPr/>
      </xdr:nvSpPr>
      <xdr:spPr>
        <a:xfrm>
          <a:off x="55016400" y="5076825"/>
          <a:ext cx="3848100" cy="2638425"/>
        </a:xfrm>
        <a:prstGeom prst="rect">
          <a:avLst/>
        </a:prstGeom>
        <a:noFill/>
        <a:ln w="88900" cmpd="thickThin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92</xdr:col>
      <xdr:colOff>590550</xdr:colOff>
      <xdr:row>26</xdr:row>
      <xdr:rowOff>85725</xdr:rowOff>
    </xdr:from>
    <xdr:to>
      <xdr:col>92</xdr:col>
      <xdr:colOff>590550</xdr:colOff>
      <xdr:row>40</xdr:row>
      <xdr:rowOff>133350</xdr:rowOff>
    </xdr:to>
    <xdr:cxnSp macro="">
      <xdr:nvCxnSpPr>
        <xdr:cNvPr id="95" name="Rovná spojnica 94"/>
        <xdr:cNvCxnSpPr/>
      </xdr:nvCxnSpPr>
      <xdr:spPr>
        <a:xfrm>
          <a:off x="56321325" y="5105400"/>
          <a:ext cx="0" cy="2600325"/>
        </a:xfrm>
        <a:prstGeom prst="line">
          <a:avLst/>
        </a:prstGeom>
        <a:ln w="92075" cmpd="thickThin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95</xdr:col>
      <xdr:colOff>47625</xdr:colOff>
      <xdr:row>26</xdr:row>
      <xdr:rowOff>85725</xdr:rowOff>
    </xdr:from>
    <xdr:to>
      <xdr:col>95</xdr:col>
      <xdr:colOff>47625</xdr:colOff>
      <xdr:row>40</xdr:row>
      <xdr:rowOff>133350</xdr:rowOff>
    </xdr:to>
    <xdr:cxnSp macro="">
      <xdr:nvCxnSpPr>
        <xdr:cNvPr id="582" name="Rovná spojnica 581"/>
        <xdr:cNvCxnSpPr/>
      </xdr:nvCxnSpPr>
      <xdr:spPr>
        <a:xfrm>
          <a:off x="57607200" y="5105400"/>
          <a:ext cx="0" cy="2600325"/>
        </a:xfrm>
        <a:prstGeom prst="line">
          <a:avLst/>
        </a:prstGeom>
        <a:ln w="92075" cmpd="thickThin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90</xdr:col>
      <xdr:colOff>485775</xdr:colOff>
      <xdr:row>40</xdr:row>
      <xdr:rowOff>47625</xdr:rowOff>
    </xdr:from>
    <xdr:to>
      <xdr:col>90</xdr:col>
      <xdr:colOff>485775</xdr:colOff>
      <xdr:row>47</xdr:row>
      <xdr:rowOff>57150</xdr:rowOff>
    </xdr:to>
    <xdr:cxnSp macro="">
      <xdr:nvCxnSpPr>
        <xdr:cNvPr id="583" name="Rovná spojnica 582"/>
        <xdr:cNvCxnSpPr/>
      </xdr:nvCxnSpPr>
      <xdr:spPr>
        <a:xfrm flipV="1">
          <a:off x="54997350" y="7620000"/>
          <a:ext cx="0" cy="127635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93</xdr:col>
      <xdr:colOff>9525</xdr:colOff>
      <xdr:row>41</xdr:row>
      <xdr:rowOff>171450</xdr:rowOff>
    </xdr:from>
    <xdr:to>
      <xdr:col>93</xdr:col>
      <xdr:colOff>9525</xdr:colOff>
      <xdr:row>44</xdr:row>
      <xdr:rowOff>142875</xdr:rowOff>
    </xdr:to>
    <xdr:cxnSp macro="">
      <xdr:nvCxnSpPr>
        <xdr:cNvPr id="584" name="Rovná spojnica 583"/>
        <xdr:cNvCxnSpPr/>
      </xdr:nvCxnSpPr>
      <xdr:spPr>
        <a:xfrm flipH="1" flipV="1">
          <a:off x="56349900" y="7924800"/>
          <a:ext cx="0" cy="51435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95</xdr:col>
      <xdr:colOff>76200</xdr:colOff>
      <xdr:row>42</xdr:row>
      <xdr:rowOff>0</xdr:rowOff>
    </xdr:from>
    <xdr:to>
      <xdr:col>95</xdr:col>
      <xdr:colOff>76200</xdr:colOff>
      <xdr:row>44</xdr:row>
      <xdr:rowOff>152400</xdr:rowOff>
    </xdr:to>
    <xdr:cxnSp macro="">
      <xdr:nvCxnSpPr>
        <xdr:cNvPr id="585" name="Rovná spojnica 584"/>
        <xdr:cNvCxnSpPr/>
      </xdr:nvCxnSpPr>
      <xdr:spPr>
        <a:xfrm flipH="1" flipV="1">
          <a:off x="57635775" y="7934325"/>
          <a:ext cx="0" cy="51435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97</xdr:col>
      <xdr:colOff>104775</xdr:colOff>
      <xdr:row>40</xdr:row>
      <xdr:rowOff>28575</xdr:rowOff>
    </xdr:from>
    <xdr:to>
      <xdr:col>97</xdr:col>
      <xdr:colOff>104775</xdr:colOff>
      <xdr:row>47</xdr:row>
      <xdr:rowOff>38100</xdr:rowOff>
    </xdr:to>
    <xdr:cxnSp macro="">
      <xdr:nvCxnSpPr>
        <xdr:cNvPr id="586" name="Rovná spojnica 585"/>
        <xdr:cNvCxnSpPr/>
      </xdr:nvCxnSpPr>
      <xdr:spPr>
        <a:xfrm flipV="1">
          <a:off x="58883550" y="7600950"/>
          <a:ext cx="0" cy="127635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90</xdr:col>
      <xdr:colOff>485775</xdr:colOff>
      <xdr:row>43</xdr:row>
      <xdr:rowOff>104775</xdr:rowOff>
    </xdr:from>
    <xdr:to>
      <xdr:col>93</xdr:col>
      <xdr:colOff>0</xdr:colOff>
      <xdr:row>43</xdr:row>
      <xdr:rowOff>104775</xdr:rowOff>
    </xdr:to>
    <xdr:cxnSp macro="">
      <xdr:nvCxnSpPr>
        <xdr:cNvPr id="587" name="Rovná spojovacia šípka 586"/>
        <xdr:cNvCxnSpPr/>
      </xdr:nvCxnSpPr>
      <xdr:spPr>
        <a:xfrm>
          <a:off x="54997350" y="8220075"/>
          <a:ext cx="13430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93</xdr:col>
      <xdr:colOff>0</xdr:colOff>
      <xdr:row>43</xdr:row>
      <xdr:rowOff>104775</xdr:rowOff>
    </xdr:from>
    <xdr:to>
      <xdr:col>95</xdr:col>
      <xdr:colOff>95250</xdr:colOff>
      <xdr:row>43</xdr:row>
      <xdr:rowOff>104775</xdr:rowOff>
    </xdr:to>
    <xdr:cxnSp macro="">
      <xdr:nvCxnSpPr>
        <xdr:cNvPr id="588" name="Rovná spojovacia šípka 587"/>
        <xdr:cNvCxnSpPr/>
      </xdr:nvCxnSpPr>
      <xdr:spPr>
        <a:xfrm>
          <a:off x="56340375" y="8220075"/>
          <a:ext cx="13144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95</xdr:col>
      <xdr:colOff>76200</xdr:colOff>
      <xdr:row>43</xdr:row>
      <xdr:rowOff>114300</xdr:rowOff>
    </xdr:from>
    <xdr:to>
      <xdr:col>97</xdr:col>
      <xdr:colOff>95250</xdr:colOff>
      <xdr:row>43</xdr:row>
      <xdr:rowOff>114300</xdr:rowOff>
    </xdr:to>
    <xdr:cxnSp macro="">
      <xdr:nvCxnSpPr>
        <xdr:cNvPr id="590" name="Rovná spojovacia šípka 589"/>
        <xdr:cNvCxnSpPr/>
      </xdr:nvCxnSpPr>
      <xdr:spPr>
        <a:xfrm>
          <a:off x="57635775" y="8229600"/>
          <a:ext cx="12382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90</xdr:col>
      <xdr:colOff>485775</xdr:colOff>
      <xdr:row>46</xdr:row>
      <xdr:rowOff>57150</xdr:rowOff>
    </xdr:from>
    <xdr:to>
      <xdr:col>97</xdr:col>
      <xdr:colOff>104775</xdr:colOff>
      <xdr:row>46</xdr:row>
      <xdr:rowOff>57150</xdr:rowOff>
    </xdr:to>
    <xdr:cxnSp macro="">
      <xdr:nvCxnSpPr>
        <xdr:cNvPr id="591" name="Rovná spojovacia šípka 590"/>
        <xdr:cNvCxnSpPr/>
      </xdr:nvCxnSpPr>
      <xdr:spPr>
        <a:xfrm>
          <a:off x="54997350" y="8715375"/>
          <a:ext cx="38862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93</xdr:col>
      <xdr:colOff>342900</xdr:colOff>
      <xdr:row>45</xdr:row>
      <xdr:rowOff>9525</xdr:rowOff>
    </xdr:from>
    <xdr:to>
      <xdr:col>94</xdr:col>
      <xdr:colOff>381000</xdr:colOff>
      <xdr:row>46</xdr:row>
      <xdr:rowOff>0</xdr:rowOff>
    </xdr:to>
    <xdr:sp macro="" textlink="">
      <xdr:nvSpPr>
        <xdr:cNvPr id="592" name="BlokTextu 591"/>
        <xdr:cNvSpPr txBox="1"/>
      </xdr:nvSpPr>
      <xdr:spPr>
        <a:xfrm>
          <a:off x="56683275" y="8486775"/>
          <a:ext cx="647700" cy="1714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2070</a:t>
          </a:r>
        </a:p>
      </xdr:txBody>
    </xdr:sp>
    <xdr:clientData/>
  </xdr:twoCellAnchor>
  <xdr:twoCellAnchor>
    <xdr:from>
      <xdr:col>91</xdr:col>
      <xdr:colOff>247650</xdr:colOff>
      <xdr:row>42</xdr:row>
      <xdr:rowOff>38100</xdr:rowOff>
    </xdr:from>
    <xdr:to>
      <xdr:col>92</xdr:col>
      <xdr:colOff>285750</xdr:colOff>
      <xdr:row>43</xdr:row>
      <xdr:rowOff>38100</xdr:rowOff>
    </xdr:to>
    <xdr:sp macro="" textlink="">
      <xdr:nvSpPr>
        <xdr:cNvPr id="593" name="BlokTextu 592"/>
        <xdr:cNvSpPr txBox="1"/>
      </xdr:nvSpPr>
      <xdr:spPr>
        <a:xfrm>
          <a:off x="55368825" y="7972425"/>
          <a:ext cx="6477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690</a:t>
          </a:r>
        </a:p>
      </xdr:txBody>
    </xdr:sp>
    <xdr:clientData/>
  </xdr:twoCellAnchor>
  <xdr:twoCellAnchor>
    <xdr:from>
      <xdr:col>93</xdr:col>
      <xdr:colOff>314325</xdr:colOff>
      <xdr:row>42</xdr:row>
      <xdr:rowOff>38100</xdr:rowOff>
    </xdr:from>
    <xdr:to>
      <xdr:col>94</xdr:col>
      <xdr:colOff>352425</xdr:colOff>
      <xdr:row>43</xdr:row>
      <xdr:rowOff>38100</xdr:rowOff>
    </xdr:to>
    <xdr:sp macro="" textlink="">
      <xdr:nvSpPr>
        <xdr:cNvPr id="594" name="BlokTextu 593"/>
        <xdr:cNvSpPr txBox="1"/>
      </xdr:nvSpPr>
      <xdr:spPr>
        <a:xfrm>
          <a:off x="56654700" y="7972425"/>
          <a:ext cx="6477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690</a:t>
          </a:r>
        </a:p>
      </xdr:txBody>
    </xdr:sp>
    <xdr:clientData/>
  </xdr:twoCellAnchor>
  <xdr:twoCellAnchor>
    <xdr:from>
      <xdr:col>95</xdr:col>
      <xdr:colOff>361950</xdr:colOff>
      <xdr:row>42</xdr:row>
      <xdr:rowOff>57150</xdr:rowOff>
    </xdr:from>
    <xdr:to>
      <xdr:col>96</xdr:col>
      <xdr:colOff>400050</xdr:colOff>
      <xdr:row>43</xdr:row>
      <xdr:rowOff>47625</xdr:rowOff>
    </xdr:to>
    <xdr:sp macro="" textlink="">
      <xdr:nvSpPr>
        <xdr:cNvPr id="595" name="BlokTextu 594"/>
        <xdr:cNvSpPr txBox="1"/>
      </xdr:nvSpPr>
      <xdr:spPr>
        <a:xfrm>
          <a:off x="57921525" y="7991475"/>
          <a:ext cx="647700" cy="1714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690</a:t>
          </a:r>
        </a:p>
      </xdr:txBody>
    </xdr:sp>
    <xdr:clientData/>
  </xdr:twoCellAnchor>
  <xdr:twoCellAnchor>
    <xdr:from>
      <xdr:col>96</xdr:col>
      <xdr:colOff>542925</xdr:colOff>
      <xdr:row>26</xdr:row>
      <xdr:rowOff>28575</xdr:rowOff>
    </xdr:from>
    <xdr:to>
      <xdr:col>98</xdr:col>
      <xdr:colOff>219075</xdr:colOff>
      <xdr:row>26</xdr:row>
      <xdr:rowOff>38100</xdr:rowOff>
    </xdr:to>
    <xdr:cxnSp macro="">
      <xdr:nvCxnSpPr>
        <xdr:cNvPr id="596" name="Rovná spojnica 595"/>
        <xdr:cNvCxnSpPr/>
      </xdr:nvCxnSpPr>
      <xdr:spPr>
        <a:xfrm flipH="1">
          <a:off x="58712100" y="5048250"/>
          <a:ext cx="895350" cy="952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96</xdr:col>
      <xdr:colOff>533400</xdr:colOff>
      <xdr:row>40</xdr:row>
      <xdr:rowOff>152400</xdr:rowOff>
    </xdr:from>
    <xdr:to>
      <xdr:col>98</xdr:col>
      <xdr:colOff>209550</xdr:colOff>
      <xdr:row>40</xdr:row>
      <xdr:rowOff>152400</xdr:rowOff>
    </xdr:to>
    <xdr:cxnSp macro="">
      <xdr:nvCxnSpPr>
        <xdr:cNvPr id="597" name="Rovná spojnica 596"/>
        <xdr:cNvCxnSpPr/>
      </xdr:nvCxnSpPr>
      <xdr:spPr>
        <a:xfrm flipH="1">
          <a:off x="58702575" y="7724775"/>
          <a:ext cx="8953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98</xdr:col>
      <xdr:colOff>95250</xdr:colOff>
      <xdr:row>26</xdr:row>
      <xdr:rowOff>19050</xdr:rowOff>
    </xdr:from>
    <xdr:to>
      <xdr:col>98</xdr:col>
      <xdr:colOff>95250</xdr:colOff>
      <xdr:row>41</xdr:row>
      <xdr:rowOff>0</xdr:rowOff>
    </xdr:to>
    <xdr:cxnSp macro="">
      <xdr:nvCxnSpPr>
        <xdr:cNvPr id="598" name="Rovná spojovacia šípka 597"/>
        <xdr:cNvCxnSpPr/>
      </xdr:nvCxnSpPr>
      <xdr:spPr>
        <a:xfrm flipH="1">
          <a:off x="59483625" y="5038725"/>
          <a:ext cx="0" cy="2714625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97</xdr:col>
      <xdr:colOff>428625</xdr:colOff>
      <xdr:row>31</xdr:row>
      <xdr:rowOff>28575</xdr:rowOff>
    </xdr:from>
    <xdr:to>
      <xdr:col>97</xdr:col>
      <xdr:colOff>600075</xdr:colOff>
      <xdr:row>34</xdr:row>
      <xdr:rowOff>152400</xdr:rowOff>
    </xdr:to>
    <xdr:sp macro="" textlink="">
      <xdr:nvSpPr>
        <xdr:cNvPr id="599" name="BlokTextu 598"/>
        <xdr:cNvSpPr txBox="1"/>
      </xdr:nvSpPr>
      <xdr:spPr>
        <a:xfrm rot="16200000">
          <a:off x="59207400" y="5953125"/>
          <a:ext cx="171450" cy="6858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1470</a:t>
          </a:r>
        </a:p>
      </xdr:txBody>
    </xdr:sp>
    <xdr:clientData/>
  </xdr:twoCellAnchor>
  <xdr:twoCellAnchor>
    <xdr:from>
      <xdr:col>90</xdr:col>
      <xdr:colOff>542925</xdr:colOff>
      <xdr:row>26</xdr:row>
      <xdr:rowOff>85725</xdr:rowOff>
    </xdr:from>
    <xdr:to>
      <xdr:col>92</xdr:col>
      <xdr:colOff>542925</xdr:colOff>
      <xdr:row>33</xdr:row>
      <xdr:rowOff>95250</xdr:rowOff>
    </xdr:to>
    <xdr:cxnSp macro="">
      <xdr:nvCxnSpPr>
        <xdr:cNvPr id="600" name="Rovná spojnica 599"/>
        <xdr:cNvCxnSpPr/>
      </xdr:nvCxnSpPr>
      <xdr:spPr>
        <a:xfrm flipH="1" flipV="1">
          <a:off x="55054500" y="5105400"/>
          <a:ext cx="1219200" cy="1295400"/>
        </a:xfrm>
        <a:prstGeom prst="line">
          <a:avLst/>
        </a:prstGeom>
        <a:ln w="12700">
          <a:prstDash val="lgDash"/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90</xdr:col>
      <xdr:colOff>552450</xdr:colOff>
      <xdr:row>33</xdr:row>
      <xdr:rowOff>104775</xdr:rowOff>
    </xdr:from>
    <xdr:to>
      <xdr:col>92</xdr:col>
      <xdr:colOff>542925</xdr:colOff>
      <xdr:row>40</xdr:row>
      <xdr:rowOff>95250</xdr:rowOff>
    </xdr:to>
    <xdr:cxnSp macro="">
      <xdr:nvCxnSpPr>
        <xdr:cNvPr id="601" name="Rovná spojnica 600"/>
        <xdr:cNvCxnSpPr/>
      </xdr:nvCxnSpPr>
      <xdr:spPr>
        <a:xfrm flipH="1">
          <a:off x="55064025" y="6410325"/>
          <a:ext cx="1209675" cy="1257300"/>
        </a:xfrm>
        <a:prstGeom prst="line">
          <a:avLst/>
        </a:prstGeom>
        <a:ln w="12700">
          <a:prstDash val="lgDash"/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93</xdr:col>
      <xdr:colOff>0</xdr:colOff>
      <xdr:row>33</xdr:row>
      <xdr:rowOff>85725</xdr:rowOff>
    </xdr:from>
    <xdr:to>
      <xdr:col>95</xdr:col>
      <xdr:colOff>9525</xdr:colOff>
      <xdr:row>40</xdr:row>
      <xdr:rowOff>123825</xdr:rowOff>
    </xdr:to>
    <xdr:cxnSp macro="">
      <xdr:nvCxnSpPr>
        <xdr:cNvPr id="602" name="Rovná spojnica 601"/>
        <xdr:cNvCxnSpPr/>
      </xdr:nvCxnSpPr>
      <xdr:spPr>
        <a:xfrm flipH="1" flipV="1">
          <a:off x="56340375" y="6391275"/>
          <a:ext cx="1228725" cy="1304925"/>
        </a:xfrm>
        <a:prstGeom prst="line">
          <a:avLst/>
        </a:prstGeom>
        <a:ln w="12700">
          <a:prstDash val="lgDash"/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92</xdr:col>
      <xdr:colOff>571500</xdr:colOff>
      <xdr:row>26</xdr:row>
      <xdr:rowOff>85725</xdr:rowOff>
    </xdr:from>
    <xdr:to>
      <xdr:col>95</xdr:col>
      <xdr:colOff>28575</xdr:colOff>
      <xdr:row>33</xdr:row>
      <xdr:rowOff>152400</xdr:rowOff>
    </xdr:to>
    <xdr:cxnSp macro="">
      <xdr:nvCxnSpPr>
        <xdr:cNvPr id="605" name="Rovná spojnica 604"/>
        <xdr:cNvCxnSpPr/>
      </xdr:nvCxnSpPr>
      <xdr:spPr>
        <a:xfrm flipH="1">
          <a:off x="56302275" y="5105400"/>
          <a:ext cx="1285875" cy="1352550"/>
        </a:xfrm>
        <a:prstGeom prst="line">
          <a:avLst/>
        </a:prstGeom>
        <a:ln w="12700">
          <a:prstDash val="lgDash"/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95</xdr:col>
      <xdr:colOff>95250</xdr:colOff>
      <xdr:row>26</xdr:row>
      <xdr:rowOff>95250</xdr:rowOff>
    </xdr:from>
    <xdr:to>
      <xdr:col>97</xdr:col>
      <xdr:colOff>38100</xdr:colOff>
      <xdr:row>33</xdr:row>
      <xdr:rowOff>133350</xdr:rowOff>
    </xdr:to>
    <xdr:cxnSp macro="">
      <xdr:nvCxnSpPr>
        <xdr:cNvPr id="606" name="Rovná spojnica 605"/>
        <xdr:cNvCxnSpPr/>
      </xdr:nvCxnSpPr>
      <xdr:spPr>
        <a:xfrm flipH="1">
          <a:off x="57654825" y="5114925"/>
          <a:ext cx="1162050" cy="1323975"/>
        </a:xfrm>
        <a:prstGeom prst="line">
          <a:avLst/>
        </a:prstGeom>
        <a:ln w="12700">
          <a:prstDash val="lgDash"/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95</xdr:col>
      <xdr:colOff>95250</xdr:colOff>
      <xdr:row>33</xdr:row>
      <xdr:rowOff>171450</xdr:rowOff>
    </xdr:from>
    <xdr:to>
      <xdr:col>97</xdr:col>
      <xdr:colOff>38100</xdr:colOff>
      <xdr:row>40</xdr:row>
      <xdr:rowOff>104775</xdr:rowOff>
    </xdr:to>
    <xdr:cxnSp macro="">
      <xdr:nvCxnSpPr>
        <xdr:cNvPr id="607" name="Rovná spojnica 606"/>
        <xdr:cNvCxnSpPr/>
      </xdr:nvCxnSpPr>
      <xdr:spPr>
        <a:xfrm flipH="1" flipV="1">
          <a:off x="57654825" y="6477000"/>
          <a:ext cx="1162050" cy="1200150"/>
        </a:xfrm>
        <a:prstGeom prst="line">
          <a:avLst/>
        </a:prstGeom>
        <a:ln w="12700">
          <a:prstDash val="lgDash"/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95</xdr:col>
      <xdr:colOff>95250</xdr:colOff>
      <xdr:row>26</xdr:row>
      <xdr:rowOff>104775</xdr:rowOff>
    </xdr:from>
    <xdr:to>
      <xdr:col>96</xdr:col>
      <xdr:colOff>66675</xdr:colOff>
      <xdr:row>40</xdr:row>
      <xdr:rowOff>95250</xdr:rowOff>
    </xdr:to>
    <xdr:cxnSp macro="">
      <xdr:nvCxnSpPr>
        <xdr:cNvPr id="608" name="Rovná spojnica 607"/>
        <xdr:cNvCxnSpPr/>
      </xdr:nvCxnSpPr>
      <xdr:spPr>
        <a:xfrm flipH="1">
          <a:off x="57654825" y="5124450"/>
          <a:ext cx="581025" cy="2543175"/>
        </a:xfrm>
        <a:prstGeom prst="line">
          <a:avLst/>
        </a:prstGeom>
        <a:ln w="12700">
          <a:prstDash val="lgDash"/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96</xdr:col>
      <xdr:colOff>66675</xdr:colOff>
      <xdr:row>26</xdr:row>
      <xdr:rowOff>57150</xdr:rowOff>
    </xdr:from>
    <xdr:to>
      <xdr:col>97</xdr:col>
      <xdr:colOff>47625</xdr:colOff>
      <xdr:row>40</xdr:row>
      <xdr:rowOff>123825</xdr:rowOff>
    </xdr:to>
    <xdr:cxnSp macro="">
      <xdr:nvCxnSpPr>
        <xdr:cNvPr id="609" name="Rovná spojnica 608"/>
        <xdr:cNvCxnSpPr/>
      </xdr:nvCxnSpPr>
      <xdr:spPr>
        <a:xfrm flipH="1" flipV="1">
          <a:off x="58235850" y="5076825"/>
          <a:ext cx="590550" cy="2619375"/>
        </a:xfrm>
        <a:prstGeom prst="line">
          <a:avLst/>
        </a:prstGeom>
        <a:ln w="12700">
          <a:prstDash val="lgDash"/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100</xdr:col>
      <xdr:colOff>476250</xdr:colOff>
      <xdr:row>26</xdr:row>
      <xdr:rowOff>9525</xdr:rowOff>
    </xdr:from>
    <xdr:to>
      <xdr:col>102</xdr:col>
      <xdr:colOff>600075</xdr:colOff>
      <xdr:row>52</xdr:row>
      <xdr:rowOff>152400</xdr:rowOff>
    </xdr:to>
    <xdr:sp macro="" textlink="">
      <xdr:nvSpPr>
        <xdr:cNvPr id="610" name="Obdĺžnik 609"/>
        <xdr:cNvSpPr/>
      </xdr:nvSpPr>
      <xdr:spPr>
        <a:xfrm>
          <a:off x="61083825" y="5029200"/>
          <a:ext cx="1343025" cy="4867275"/>
        </a:xfrm>
        <a:prstGeom prst="rect">
          <a:avLst/>
        </a:prstGeom>
        <a:noFill/>
        <a:ln w="88900" cmpd="thickThin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103</xdr:col>
      <xdr:colOff>28575</xdr:colOff>
      <xdr:row>25</xdr:row>
      <xdr:rowOff>180975</xdr:rowOff>
    </xdr:from>
    <xdr:to>
      <xdr:col>105</xdr:col>
      <xdr:colOff>142875</xdr:colOff>
      <xdr:row>52</xdr:row>
      <xdr:rowOff>171450</xdr:rowOff>
    </xdr:to>
    <xdr:sp macro="" textlink="">
      <xdr:nvSpPr>
        <xdr:cNvPr id="612" name="Obdĺžnik 611"/>
        <xdr:cNvSpPr/>
      </xdr:nvSpPr>
      <xdr:spPr>
        <a:xfrm>
          <a:off x="62464950" y="5019675"/>
          <a:ext cx="1333500" cy="4895850"/>
        </a:xfrm>
        <a:prstGeom prst="rect">
          <a:avLst/>
        </a:prstGeom>
        <a:noFill/>
        <a:ln w="88900" cmpd="thickThin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102</xdr:col>
      <xdr:colOff>390525</xdr:colOff>
      <xdr:row>38</xdr:row>
      <xdr:rowOff>9525</xdr:rowOff>
    </xdr:from>
    <xdr:to>
      <xdr:col>102</xdr:col>
      <xdr:colOff>504825</xdr:colOff>
      <xdr:row>40</xdr:row>
      <xdr:rowOff>142875</xdr:rowOff>
    </xdr:to>
    <xdr:sp macro="" textlink="">
      <xdr:nvSpPr>
        <xdr:cNvPr id="613" name="Obdĺžnik 612"/>
        <xdr:cNvSpPr/>
      </xdr:nvSpPr>
      <xdr:spPr>
        <a:xfrm>
          <a:off x="62217300" y="7219950"/>
          <a:ext cx="114300" cy="495300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102</xdr:col>
      <xdr:colOff>371475</xdr:colOff>
      <xdr:row>38</xdr:row>
      <xdr:rowOff>104775</xdr:rowOff>
    </xdr:from>
    <xdr:to>
      <xdr:col>102</xdr:col>
      <xdr:colOff>514350</xdr:colOff>
      <xdr:row>39</xdr:row>
      <xdr:rowOff>47625</xdr:rowOff>
    </xdr:to>
    <xdr:sp macro="" textlink="">
      <xdr:nvSpPr>
        <xdr:cNvPr id="614" name="Ovál 613"/>
        <xdr:cNvSpPr/>
      </xdr:nvSpPr>
      <xdr:spPr>
        <a:xfrm>
          <a:off x="62198250" y="7315200"/>
          <a:ext cx="142875" cy="123825"/>
        </a:xfrm>
        <a:prstGeom prst="ellipse">
          <a:avLst/>
        </a:prstGeom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100</xdr:col>
      <xdr:colOff>542925</xdr:colOff>
      <xdr:row>26</xdr:row>
      <xdr:rowOff>57150</xdr:rowOff>
    </xdr:from>
    <xdr:to>
      <xdr:col>103</xdr:col>
      <xdr:colOff>28575</xdr:colOff>
      <xdr:row>39</xdr:row>
      <xdr:rowOff>66675</xdr:rowOff>
    </xdr:to>
    <xdr:cxnSp macro="">
      <xdr:nvCxnSpPr>
        <xdr:cNvPr id="615" name="Rovná spojnica 614"/>
        <xdr:cNvCxnSpPr>
          <a:stCxn id="612" idx="1"/>
        </xdr:cNvCxnSpPr>
      </xdr:nvCxnSpPr>
      <xdr:spPr>
        <a:xfrm flipH="1" flipV="1">
          <a:off x="61150500" y="5076825"/>
          <a:ext cx="1314450" cy="2381250"/>
        </a:xfrm>
        <a:prstGeom prst="line">
          <a:avLst/>
        </a:prstGeom>
        <a:ln w="12700">
          <a:prstDash val="lgDash"/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100</xdr:col>
      <xdr:colOff>523875</xdr:colOff>
      <xdr:row>39</xdr:row>
      <xdr:rowOff>66675</xdr:rowOff>
    </xdr:from>
    <xdr:to>
      <xdr:col>103</xdr:col>
      <xdr:colOff>28575</xdr:colOff>
      <xdr:row>52</xdr:row>
      <xdr:rowOff>114300</xdr:rowOff>
    </xdr:to>
    <xdr:cxnSp macro="">
      <xdr:nvCxnSpPr>
        <xdr:cNvPr id="616" name="Rovná spojnica 615"/>
        <xdr:cNvCxnSpPr>
          <a:stCxn id="612" idx="1"/>
        </xdr:cNvCxnSpPr>
      </xdr:nvCxnSpPr>
      <xdr:spPr>
        <a:xfrm flipH="1">
          <a:off x="61131450" y="7458075"/>
          <a:ext cx="1333500" cy="2400300"/>
        </a:xfrm>
        <a:prstGeom prst="line">
          <a:avLst/>
        </a:prstGeom>
        <a:ln w="12700">
          <a:prstDash val="lgDash"/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28575</xdr:colOff>
      <xdr:row>26</xdr:row>
      <xdr:rowOff>47625</xdr:rowOff>
    </xdr:from>
    <xdr:to>
      <xdr:col>105</xdr:col>
      <xdr:colOff>114300</xdr:colOff>
      <xdr:row>39</xdr:row>
      <xdr:rowOff>66675</xdr:rowOff>
    </xdr:to>
    <xdr:cxnSp macro="">
      <xdr:nvCxnSpPr>
        <xdr:cNvPr id="617" name="Rovná spojnica 616"/>
        <xdr:cNvCxnSpPr>
          <a:endCxn id="612" idx="1"/>
        </xdr:cNvCxnSpPr>
      </xdr:nvCxnSpPr>
      <xdr:spPr>
        <a:xfrm flipH="1">
          <a:off x="62464950" y="5067300"/>
          <a:ext cx="1304925" cy="2390775"/>
        </a:xfrm>
        <a:prstGeom prst="line">
          <a:avLst/>
        </a:prstGeom>
        <a:ln w="12700">
          <a:prstDash val="lgDash"/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47625</xdr:colOff>
      <xdr:row>39</xdr:row>
      <xdr:rowOff>95250</xdr:rowOff>
    </xdr:from>
    <xdr:to>
      <xdr:col>105</xdr:col>
      <xdr:colOff>114300</xdr:colOff>
      <xdr:row>52</xdr:row>
      <xdr:rowOff>133350</xdr:rowOff>
    </xdr:to>
    <xdr:cxnSp macro="">
      <xdr:nvCxnSpPr>
        <xdr:cNvPr id="618" name="Rovná spojnica 617"/>
        <xdr:cNvCxnSpPr/>
      </xdr:nvCxnSpPr>
      <xdr:spPr>
        <a:xfrm flipH="1" flipV="1">
          <a:off x="62484000" y="7486650"/>
          <a:ext cx="1285875" cy="2390775"/>
        </a:xfrm>
        <a:prstGeom prst="line">
          <a:avLst/>
        </a:prstGeom>
        <a:ln w="12700">
          <a:prstDash val="lgDash"/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100</xdr:col>
      <xdr:colOff>333375</xdr:colOff>
      <xdr:row>19</xdr:row>
      <xdr:rowOff>123825</xdr:rowOff>
    </xdr:from>
    <xdr:to>
      <xdr:col>105</xdr:col>
      <xdr:colOff>304800</xdr:colOff>
      <xdr:row>24</xdr:row>
      <xdr:rowOff>57150</xdr:rowOff>
    </xdr:to>
    <xdr:sp macro="" textlink="">
      <xdr:nvSpPr>
        <xdr:cNvPr id="619" name="Obdĺžnik 618"/>
        <xdr:cNvSpPr/>
      </xdr:nvSpPr>
      <xdr:spPr>
        <a:xfrm flipH="1">
          <a:off x="60940950" y="3848100"/>
          <a:ext cx="3019425" cy="857250"/>
        </a:xfrm>
        <a:prstGeom prst="rect">
          <a:avLst/>
        </a:prstGeom>
        <a:noFill/>
        <a:ln w="95250" cmpd="thickThin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100</xdr:col>
      <xdr:colOff>447675</xdr:colOff>
      <xdr:row>51</xdr:row>
      <xdr:rowOff>38100</xdr:rowOff>
    </xdr:from>
    <xdr:to>
      <xdr:col>100</xdr:col>
      <xdr:colOff>457200</xdr:colOff>
      <xdr:row>59</xdr:row>
      <xdr:rowOff>0</xdr:rowOff>
    </xdr:to>
    <xdr:cxnSp macro="">
      <xdr:nvCxnSpPr>
        <xdr:cNvPr id="620" name="Rovná spojnica 619"/>
        <xdr:cNvCxnSpPr/>
      </xdr:nvCxnSpPr>
      <xdr:spPr>
        <a:xfrm flipV="1">
          <a:off x="61055250" y="9591675"/>
          <a:ext cx="9525" cy="1419225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161925</xdr:colOff>
      <xdr:row>51</xdr:row>
      <xdr:rowOff>28575</xdr:rowOff>
    </xdr:from>
    <xdr:to>
      <xdr:col>105</xdr:col>
      <xdr:colOff>171450</xdr:colOff>
      <xdr:row>58</xdr:row>
      <xdr:rowOff>161925</xdr:rowOff>
    </xdr:to>
    <xdr:cxnSp macro="">
      <xdr:nvCxnSpPr>
        <xdr:cNvPr id="621" name="Rovná spojnica 620"/>
        <xdr:cNvCxnSpPr/>
      </xdr:nvCxnSpPr>
      <xdr:spPr>
        <a:xfrm flipV="1">
          <a:off x="63817500" y="9582150"/>
          <a:ext cx="9525" cy="140970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9525</xdr:colOff>
      <xdr:row>53</xdr:row>
      <xdr:rowOff>142875</xdr:rowOff>
    </xdr:from>
    <xdr:to>
      <xdr:col>103</xdr:col>
      <xdr:colOff>28575</xdr:colOff>
      <xdr:row>56</xdr:row>
      <xdr:rowOff>47625</xdr:rowOff>
    </xdr:to>
    <xdr:cxnSp macro="">
      <xdr:nvCxnSpPr>
        <xdr:cNvPr id="622" name="Rovná spojnica 621"/>
        <xdr:cNvCxnSpPr/>
      </xdr:nvCxnSpPr>
      <xdr:spPr>
        <a:xfrm flipH="1" flipV="1">
          <a:off x="62445900" y="10058400"/>
          <a:ext cx="19050" cy="447675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100</xdr:col>
      <xdr:colOff>457200</xdr:colOff>
      <xdr:row>55</xdr:row>
      <xdr:rowOff>47625</xdr:rowOff>
    </xdr:from>
    <xdr:to>
      <xdr:col>103</xdr:col>
      <xdr:colOff>9525</xdr:colOff>
      <xdr:row>55</xdr:row>
      <xdr:rowOff>47625</xdr:rowOff>
    </xdr:to>
    <xdr:cxnSp macro="">
      <xdr:nvCxnSpPr>
        <xdr:cNvPr id="623" name="Rovná spojovacia šípka 622"/>
        <xdr:cNvCxnSpPr/>
      </xdr:nvCxnSpPr>
      <xdr:spPr>
        <a:xfrm>
          <a:off x="61064775" y="10325100"/>
          <a:ext cx="13811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19050</xdr:colOff>
      <xdr:row>55</xdr:row>
      <xdr:rowOff>47625</xdr:rowOff>
    </xdr:from>
    <xdr:to>
      <xdr:col>105</xdr:col>
      <xdr:colOff>180975</xdr:colOff>
      <xdr:row>55</xdr:row>
      <xdr:rowOff>47625</xdr:rowOff>
    </xdr:to>
    <xdr:cxnSp macro="">
      <xdr:nvCxnSpPr>
        <xdr:cNvPr id="624" name="Rovná spojovacia šípka 623"/>
        <xdr:cNvCxnSpPr/>
      </xdr:nvCxnSpPr>
      <xdr:spPr>
        <a:xfrm>
          <a:off x="62455425" y="10325100"/>
          <a:ext cx="13811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100</xdr:col>
      <xdr:colOff>438150</xdr:colOff>
      <xdr:row>57</xdr:row>
      <xdr:rowOff>161925</xdr:rowOff>
    </xdr:from>
    <xdr:to>
      <xdr:col>105</xdr:col>
      <xdr:colOff>180975</xdr:colOff>
      <xdr:row>58</xdr:row>
      <xdr:rowOff>0</xdr:rowOff>
    </xdr:to>
    <xdr:cxnSp macro="">
      <xdr:nvCxnSpPr>
        <xdr:cNvPr id="625" name="Rovná spojovacia šípka 624"/>
        <xdr:cNvCxnSpPr/>
      </xdr:nvCxnSpPr>
      <xdr:spPr>
        <a:xfrm>
          <a:off x="61045725" y="10801350"/>
          <a:ext cx="2790825" cy="285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19050</xdr:colOff>
      <xdr:row>19</xdr:row>
      <xdr:rowOff>114300</xdr:rowOff>
    </xdr:from>
    <xdr:to>
      <xdr:col>103</xdr:col>
      <xdr:colOff>19050</xdr:colOff>
      <xdr:row>24</xdr:row>
      <xdr:rowOff>57150</xdr:rowOff>
    </xdr:to>
    <xdr:cxnSp macro="">
      <xdr:nvCxnSpPr>
        <xdr:cNvPr id="628" name="Rovná spojnica 627"/>
        <xdr:cNvCxnSpPr>
          <a:stCxn id="619" idx="0"/>
          <a:endCxn id="619" idx="2"/>
        </xdr:cNvCxnSpPr>
      </xdr:nvCxnSpPr>
      <xdr:spPr>
        <a:xfrm>
          <a:off x="62455425" y="3848100"/>
          <a:ext cx="0" cy="857250"/>
        </a:xfrm>
        <a:prstGeom prst="line">
          <a:avLst/>
        </a:prstGeom>
        <a:ln w="92075" cmpd="thickThin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102</xdr:col>
      <xdr:colOff>314325</xdr:colOff>
      <xdr:row>56</xdr:row>
      <xdr:rowOff>123825</xdr:rowOff>
    </xdr:from>
    <xdr:to>
      <xdr:col>103</xdr:col>
      <xdr:colOff>352425</xdr:colOff>
      <xdr:row>57</xdr:row>
      <xdr:rowOff>123825</xdr:rowOff>
    </xdr:to>
    <xdr:sp macro="" textlink="">
      <xdr:nvSpPr>
        <xdr:cNvPr id="629" name="BlokTextu 628"/>
        <xdr:cNvSpPr txBox="1"/>
      </xdr:nvSpPr>
      <xdr:spPr>
        <a:xfrm>
          <a:off x="62141100" y="10582275"/>
          <a:ext cx="6477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1300</a:t>
          </a:r>
        </a:p>
      </xdr:txBody>
    </xdr:sp>
    <xdr:clientData/>
  </xdr:twoCellAnchor>
  <xdr:twoCellAnchor>
    <xdr:from>
      <xdr:col>101</xdr:col>
      <xdr:colOff>295275</xdr:colOff>
      <xdr:row>53</xdr:row>
      <xdr:rowOff>161925</xdr:rowOff>
    </xdr:from>
    <xdr:to>
      <xdr:col>102</xdr:col>
      <xdr:colOff>333375</xdr:colOff>
      <xdr:row>54</xdr:row>
      <xdr:rowOff>152400</xdr:rowOff>
    </xdr:to>
    <xdr:sp macro="" textlink="">
      <xdr:nvSpPr>
        <xdr:cNvPr id="630" name="BlokTextu 629"/>
        <xdr:cNvSpPr txBox="1"/>
      </xdr:nvSpPr>
      <xdr:spPr>
        <a:xfrm>
          <a:off x="61512450" y="10077450"/>
          <a:ext cx="647700" cy="1714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650</a:t>
          </a:r>
        </a:p>
      </xdr:txBody>
    </xdr:sp>
    <xdr:clientData/>
  </xdr:twoCellAnchor>
  <xdr:twoCellAnchor>
    <xdr:from>
      <xdr:col>103</xdr:col>
      <xdr:colOff>371475</xdr:colOff>
      <xdr:row>53</xdr:row>
      <xdr:rowOff>161925</xdr:rowOff>
    </xdr:from>
    <xdr:to>
      <xdr:col>104</xdr:col>
      <xdr:colOff>419100</xdr:colOff>
      <xdr:row>54</xdr:row>
      <xdr:rowOff>152400</xdr:rowOff>
    </xdr:to>
    <xdr:sp macro="" textlink="">
      <xdr:nvSpPr>
        <xdr:cNvPr id="631" name="BlokTextu 630"/>
        <xdr:cNvSpPr txBox="1"/>
      </xdr:nvSpPr>
      <xdr:spPr>
        <a:xfrm>
          <a:off x="62807850" y="10077450"/>
          <a:ext cx="6572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650</a:t>
          </a:r>
        </a:p>
      </xdr:txBody>
    </xdr:sp>
    <xdr:clientData/>
  </xdr:twoCellAnchor>
  <xdr:twoCellAnchor>
    <xdr:from>
      <xdr:col>102</xdr:col>
      <xdr:colOff>352425</xdr:colOff>
      <xdr:row>23</xdr:row>
      <xdr:rowOff>0</xdr:rowOff>
    </xdr:from>
    <xdr:to>
      <xdr:col>102</xdr:col>
      <xdr:colOff>466725</xdr:colOff>
      <xdr:row>23</xdr:row>
      <xdr:rowOff>104775</xdr:rowOff>
    </xdr:to>
    <xdr:sp macro="" textlink="">
      <xdr:nvSpPr>
        <xdr:cNvPr id="632" name="Ovál 631"/>
        <xdr:cNvSpPr/>
      </xdr:nvSpPr>
      <xdr:spPr>
        <a:xfrm>
          <a:off x="62179200" y="4467225"/>
          <a:ext cx="114300" cy="104775"/>
        </a:xfrm>
        <a:prstGeom prst="ellipse">
          <a:avLst/>
        </a:prstGeom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105</xdr:col>
      <xdr:colOff>57150</xdr:colOff>
      <xdr:row>23</xdr:row>
      <xdr:rowOff>28575</xdr:rowOff>
    </xdr:from>
    <xdr:to>
      <xdr:col>105</xdr:col>
      <xdr:colOff>171450</xdr:colOff>
      <xdr:row>23</xdr:row>
      <xdr:rowOff>123825</xdr:rowOff>
    </xdr:to>
    <xdr:sp macro="" textlink="">
      <xdr:nvSpPr>
        <xdr:cNvPr id="633" name="Ovál 632"/>
        <xdr:cNvSpPr/>
      </xdr:nvSpPr>
      <xdr:spPr>
        <a:xfrm>
          <a:off x="63712725" y="4495800"/>
          <a:ext cx="114300" cy="95250"/>
        </a:xfrm>
        <a:prstGeom prst="ellipse">
          <a:avLst/>
        </a:prstGeom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101</xdr:col>
      <xdr:colOff>209550</xdr:colOff>
      <xdr:row>21</xdr:row>
      <xdr:rowOff>85725</xdr:rowOff>
    </xdr:from>
    <xdr:to>
      <xdr:col>102</xdr:col>
      <xdr:colOff>152400</xdr:colOff>
      <xdr:row>22</xdr:row>
      <xdr:rowOff>95250</xdr:rowOff>
    </xdr:to>
    <xdr:sp macro="" textlink="">
      <xdr:nvSpPr>
        <xdr:cNvPr id="634" name="BlokTextu 633"/>
        <xdr:cNvSpPr txBox="1"/>
      </xdr:nvSpPr>
      <xdr:spPr>
        <a:xfrm rot="19420852">
          <a:off x="61426725" y="4191000"/>
          <a:ext cx="5524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103</xdr:col>
      <xdr:colOff>457200</xdr:colOff>
      <xdr:row>21</xdr:row>
      <xdr:rowOff>104775</xdr:rowOff>
    </xdr:from>
    <xdr:to>
      <xdr:col>104</xdr:col>
      <xdr:colOff>400050</xdr:colOff>
      <xdr:row>22</xdr:row>
      <xdr:rowOff>114300</xdr:rowOff>
    </xdr:to>
    <xdr:sp macro="" textlink="">
      <xdr:nvSpPr>
        <xdr:cNvPr id="635" name="BlokTextu 634"/>
        <xdr:cNvSpPr txBox="1"/>
      </xdr:nvSpPr>
      <xdr:spPr>
        <a:xfrm rot="19420852">
          <a:off x="62893575" y="4210050"/>
          <a:ext cx="5524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105</xdr:col>
      <xdr:colOff>457200</xdr:colOff>
      <xdr:row>25</xdr:row>
      <xdr:rowOff>180975</xdr:rowOff>
    </xdr:from>
    <xdr:to>
      <xdr:col>107</xdr:col>
      <xdr:colOff>152400</xdr:colOff>
      <xdr:row>26</xdr:row>
      <xdr:rowOff>0</xdr:rowOff>
    </xdr:to>
    <xdr:cxnSp macro="">
      <xdr:nvCxnSpPr>
        <xdr:cNvPr id="636" name="Rovná spojnica 635"/>
        <xdr:cNvCxnSpPr/>
      </xdr:nvCxnSpPr>
      <xdr:spPr>
        <a:xfrm flipH="1" flipV="1">
          <a:off x="64112775" y="5010150"/>
          <a:ext cx="91440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476250</xdr:colOff>
      <xdr:row>53</xdr:row>
      <xdr:rowOff>9525</xdr:rowOff>
    </xdr:from>
    <xdr:to>
      <xdr:col>107</xdr:col>
      <xdr:colOff>161925</xdr:colOff>
      <xdr:row>53</xdr:row>
      <xdr:rowOff>9525</xdr:rowOff>
    </xdr:to>
    <xdr:cxnSp macro="">
      <xdr:nvCxnSpPr>
        <xdr:cNvPr id="637" name="Rovná spojnica 636"/>
        <xdr:cNvCxnSpPr/>
      </xdr:nvCxnSpPr>
      <xdr:spPr>
        <a:xfrm flipH="1" flipV="1">
          <a:off x="64131825" y="9925050"/>
          <a:ext cx="904875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447675</xdr:colOff>
      <xdr:row>24</xdr:row>
      <xdr:rowOff>66675</xdr:rowOff>
    </xdr:from>
    <xdr:to>
      <xdr:col>107</xdr:col>
      <xdr:colOff>142875</xdr:colOff>
      <xdr:row>24</xdr:row>
      <xdr:rowOff>66675</xdr:rowOff>
    </xdr:to>
    <xdr:cxnSp macro="">
      <xdr:nvCxnSpPr>
        <xdr:cNvPr id="638" name="Rovná spojnica 637"/>
        <xdr:cNvCxnSpPr/>
      </xdr:nvCxnSpPr>
      <xdr:spPr>
        <a:xfrm flipH="1" flipV="1">
          <a:off x="64103250" y="4714875"/>
          <a:ext cx="91440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400050</xdr:colOff>
      <xdr:row>19</xdr:row>
      <xdr:rowOff>95250</xdr:rowOff>
    </xdr:from>
    <xdr:to>
      <xdr:col>107</xdr:col>
      <xdr:colOff>95250</xdr:colOff>
      <xdr:row>19</xdr:row>
      <xdr:rowOff>95250</xdr:rowOff>
    </xdr:to>
    <xdr:cxnSp macro="">
      <xdr:nvCxnSpPr>
        <xdr:cNvPr id="640" name="Rovná spojnica 639"/>
        <xdr:cNvCxnSpPr/>
      </xdr:nvCxnSpPr>
      <xdr:spPr>
        <a:xfrm flipH="1" flipV="1">
          <a:off x="64055625" y="3829050"/>
          <a:ext cx="91440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106</xdr:col>
      <xdr:colOff>514350</xdr:colOff>
      <xdr:row>19</xdr:row>
      <xdr:rowOff>114300</xdr:rowOff>
    </xdr:from>
    <xdr:to>
      <xdr:col>106</xdr:col>
      <xdr:colOff>514350</xdr:colOff>
      <xdr:row>24</xdr:row>
      <xdr:rowOff>66675</xdr:rowOff>
    </xdr:to>
    <xdr:cxnSp macro="">
      <xdr:nvCxnSpPr>
        <xdr:cNvPr id="641" name="Rovná spojovacia šípka 640"/>
        <xdr:cNvCxnSpPr/>
      </xdr:nvCxnSpPr>
      <xdr:spPr>
        <a:xfrm>
          <a:off x="64779525" y="3848100"/>
          <a:ext cx="0" cy="866775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106</xdr:col>
      <xdr:colOff>514350</xdr:colOff>
      <xdr:row>26</xdr:row>
      <xdr:rowOff>9525</xdr:rowOff>
    </xdr:from>
    <xdr:to>
      <xdr:col>106</xdr:col>
      <xdr:colOff>523875</xdr:colOff>
      <xdr:row>53</xdr:row>
      <xdr:rowOff>47625</xdr:rowOff>
    </xdr:to>
    <xdr:cxnSp macro="">
      <xdr:nvCxnSpPr>
        <xdr:cNvPr id="642" name="Rovná spojovacia šípka 641"/>
        <xdr:cNvCxnSpPr/>
      </xdr:nvCxnSpPr>
      <xdr:spPr>
        <a:xfrm>
          <a:off x="64779525" y="5019675"/>
          <a:ext cx="9525" cy="4943475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106</xdr:col>
      <xdr:colOff>247650</xdr:colOff>
      <xdr:row>20</xdr:row>
      <xdr:rowOff>114300</xdr:rowOff>
    </xdr:from>
    <xdr:to>
      <xdr:col>106</xdr:col>
      <xdr:colOff>428625</xdr:colOff>
      <xdr:row>23</xdr:row>
      <xdr:rowOff>114300</xdr:rowOff>
    </xdr:to>
    <xdr:sp macro="" textlink="">
      <xdr:nvSpPr>
        <xdr:cNvPr id="643" name="BlokTextu 642"/>
        <xdr:cNvSpPr txBox="1"/>
      </xdr:nvSpPr>
      <xdr:spPr>
        <a:xfrm rot="16200000">
          <a:off x="64512825" y="4029075"/>
          <a:ext cx="18097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700</a:t>
          </a:r>
        </a:p>
      </xdr:txBody>
    </xdr:sp>
    <xdr:clientData/>
  </xdr:twoCellAnchor>
  <xdr:twoCellAnchor>
    <xdr:from>
      <xdr:col>106</xdr:col>
      <xdr:colOff>285750</xdr:colOff>
      <xdr:row>35</xdr:row>
      <xdr:rowOff>104775</xdr:rowOff>
    </xdr:from>
    <xdr:to>
      <xdr:col>106</xdr:col>
      <xdr:colOff>447675</xdr:colOff>
      <xdr:row>41</xdr:row>
      <xdr:rowOff>66675</xdr:rowOff>
    </xdr:to>
    <xdr:sp macro="" textlink="">
      <xdr:nvSpPr>
        <xdr:cNvPr id="644" name="BlokTextu 643"/>
        <xdr:cNvSpPr txBox="1"/>
      </xdr:nvSpPr>
      <xdr:spPr>
        <a:xfrm rot="16200000">
          <a:off x="64550925" y="6762750"/>
          <a:ext cx="161925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2200</a:t>
          </a:r>
        </a:p>
      </xdr:txBody>
    </xdr:sp>
    <xdr:clientData/>
  </xdr:twoCellAnchor>
  <xdr:twoCellAnchor>
    <xdr:from>
      <xdr:col>105</xdr:col>
      <xdr:colOff>323850</xdr:colOff>
      <xdr:row>16</xdr:row>
      <xdr:rowOff>66675</xdr:rowOff>
    </xdr:from>
    <xdr:to>
      <xdr:col>105</xdr:col>
      <xdr:colOff>333375</xdr:colOff>
      <xdr:row>21</xdr:row>
      <xdr:rowOff>28575</xdr:rowOff>
    </xdr:to>
    <xdr:cxnSp macro="">
      <xdr:nvCxnSpPr>
        <xdr:cNvPr id="645" name="Rovná spojnica 644"/>
        <xdr:cNvCxnSpPr/>
      </xdr:nvCxnSpPr>
      <xdr:spPr>
        <a:xfrm flipV="1">
          <a:off x="63979425" y="3248025"/>
          <a:ext cx="9525" cy="885825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100</xdr:col>
      <xdr:colOff>323850</xdr:colOff>
      <xdr:row>16</xdr:row>
      <xdr:rowOff>19050</xdr:rowOff>
    </xdr:from>
    <xdr:to>
      <xdr:col>100</xdr:col>
      <xdr:colOff>333375</xdr:colOff>
      <xdr:row>21</xdr:row>
      <xdr:rowOff>28575</xdr:rowOff>
    </xdr:to>
    <xdr:cxnSp macro="">
      <xdr:nvCxnSpPr>
        <xdr:cNvPr id="646" name="Rovná spojnica 645"/>
        <xdr:cNvCxnSpPr/>
      </xdr:nvCxnSpPr>
      <xdr:spPr>
        <a:xfrm flipV="1">
          <a:off x="60931425" y="3200400"/>
          <a:ext cx="9525" cy="93345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100</xdr:col>
      <xdr:colOff>314325</xdr:colOff>
      <xdr:row>17</xdr:row>
      <xdr:rowOff>85725</xdr:rowOff>
    </xdr:from>
    <xdr:to>
      <xdr:col>105</xdr:col>
      <xdr:colOff>342900</xdr:colOff>
      <xdr:row>17</xdr:row>
      <xdr:rowOff>85725</xdr:rowOff>
    </xdr:to>
    <xdr:cxnSp macro="">
      <xdr:nvCxnSpPr>
        <xdr:cNvPr id="647" name="Rovná spojovacia šípka 646"/>
        <xdr:cNvCxnSpPr/>
      </xdr:nvCxnSpPr>
      <xdr:spPr>
        <a:xfrm>
          <a:off x="60921900" y="3448050"/>
          <a:ext cx="307657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102</xdr:col>
      <xdr:colOff>323850</xdr:colOff>
      <xdr:row>15</xdr:row>
      <xdr:rowOff>180975</xdr:rowOff>
    </xdr:from>
    <xdr:to>
      <xdr:col>103</xdr:col>
      <xdr:colOff>371475</xdr:colOff>
      <xdr:row>16</xdr:row>
      <xdr:rowOff>142875</xdr:rowOff>
    </xdr:to>
    <xdr:sp macro="" textlink="">
      <xdr:nvSpPr>
        <xdr:cNvPr id="648" name="BlokTextu 647"/>
        <xdr:cNvSpPr txBox="1"/>
      </xdr:nvSpPr>
      <xdr:spPr>
        <a:xfrm>
          <a:off x="62150625" y="3143250"/>
          <a:ext cx="6572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1450</a:t>
          </a:r>
        </a:p>
      </xdr:txBody>
    </xdr:sp>
    <xdr:clientData/>
  </xdr:twoCellAnchor>
  <xdr:twoCellAnchor>
    <xdr:from>
      <xdr:col>109</xdr:col>
      <xdr:colOff>419100</xdr:colOff>
      <xdr:row>26</xdr:row>
      <xdr:rowOff>9525</xdr:rowOff>
    </xdr:from>
    <xdr:to>
      <xdr:col>113</xdr:col>
      <xdr:colOff>466725</xdr:colOff>
      <xdr:row>40</xdr:row>
      <xdr:rowOff>95250</xdr:rowOff>
    </xdr:to>
    <xdr:sp macro="" textlink="">
      <xdr:nvSpPr>
        <xdr:cNvPr id="649" name="Obdĺžnik 648"/>
        <xdr:cNvSpPr/>
      </xdr:nvSpPr>
      <xdr:spPr>
        <a:xfrm>
          <a:off x="66513075" y="5019675"/>
          <a:ext cx="2486025" cy="2638425"/>
        </a:xfrm>
        <a:prstGeom prst="rect">
          <a:avLst/>
        </a:prstGeom>
        <a:noFill/>
        <a:ln w="88900" cmpd="thickThin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111</xdr:col>
      <xdr:colOff>438150</xdr:colOff>
      <xdr:row>26</xdr:row>
      <xdr:rowOff>9525</xdr:rowOff>
    </xdr:from>
    <xdr:to>
      <xdr:col>111</xdr:col>
      <xdr:colOff>438150</xdr:colOff>
      <xdr:row>40</xdr:row>
      <xdr:rowOff>76200</xdr:rowOff>
    </xdr:to>
    <xdr:cxnSp macro="">
      <xdr:nvCxnSpPr>
        <xdr:cNvPr id="650" name="Rovná spojnica 649"/>
        <xdr:cNvCxnSpPr>
          <a:stCxn id="649" idx="0"/>
        </xdr:cNvCxnSpPr>
      </xdr:nvCxnSpPr>
      <xdr:spPr>
        <a:xfrm flipH="1">
          <a:off x="67751325" y="5019675"/>
          <a:ext cx="0" cy="2619375"/>
        </a:xfrm>
        <a:prstGeom prst="line">
          <a:avLst/>
        </a:prstGeom>
        <a:ln w="92075" cmpd="thickThin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111</xdr:col>
      <xdr:colOff>438150</xdr:colOff>
      <xdr:row>26</xdr:row>
      <xdr:rowOff>47625</xdr:rowOff>
    </xdr:from>
    <xdr:to>
      <xdr:col>113</xdr:col>
      <xdr:colOff>400050</xdr:colOff>
      <xdr:row>33</xdr:row>
      <xdr:rowOff>28575</xdr:rowOff>
    </xdr:to>
    <xdr:cxnSp macro="">
      <xdr:nvCxnSpPr>
        <xdr:cNvPr id="651" name="Rovná spojnica 650"/>
        <xdr:cNvCxnSpPr/>
      </xdr:nvCxnSpPr>
      <xdr:spPr>
        <a:xfrm flipH="1">
          <a:off x="67751325" y="5057775"/>
          <a:ext cx="1181100" cy="1266825"/>
        </a:xfrm>
        <a:prstGeom prst="line">
          <a:avLst/>
        </a:prstGeom>
        <a:ln w="12700">
          <a:prstDash val="lgDash"/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109</xdr:col>
      <xdr:colOff>419100</xdr:colOff>
      <xdr:row>33</xdr:row>
      <xdr:rowOff>85725</xdr:rowOff>
    </xdr:from>
    <xdr:to>
      <xdr:col>111</xdr:col>
      <xdr:colOff>381000</xdr:colOff>
      <xdr:row>40</xdr:row>
      <xdr:rowOff>66675</xdr:rowOff>
    </xdr:to>
    <xdr:cxnSp macro="">
      <xdr:nvCxnSpPr>
        <xdr:cNvPr id="655" name="Rovná spojnica 654"/>
        <xdr:cNvCxnSpPr/>
      </xdr:nvCxnSpPr>
      <xdr:spPr>
        <a:xfrm flipH="1">
          <a:off x="66513075" y="6381750"/>
          <a:ext cx="1181100" cy="1247775"/>
        </a:xfrm>
        <a:prstGeom prst="line">
          <a:avLst/>
        </a:prstGeom>
        <a:ln w="12700">
          <a:prstDash val="lgDash"/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109</xdr:col>
      <xdr:colOff>457200</xdr:colOff>
      <xdr:row>26</xdr:row>
      <xdr:rowOff>47625</xdr:rowOff>
    </xdr:from>
    <xdr:to>
      <xdr:col>111</xdr:col>
      <xdr:colOff>466725</xdr:colOff>
      <xdr:row>33</xdr:row>
      <xdr:rowOff>57150</xdr:rowOff>
    </xdr:to>
    <xdr:cxnSp macro="">
      <xdr:nvCxnSpPr>
        <xdr:cNvPr id="656" name="Rovná spojnica 655"/>
        <xdr:cNvCxnSpPr/>
      </xdr:nvCxnSpPr>
      <xdr:spPr>
        <a:xfrm flipH="1" flipV="1">
          <a:off x="66551175" y="5057775"/>
          <a:ext cx="1228725" cy="1295400"/>
        </a:xfrm>
        <a:prstGeom prst="line">
          <a:avLst/>
        </a:prstGeom>
        <a:ln w="12700">
          <a:prstDash val="lgDash"/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111</xdr:col>
      <xdr:colOff>476250</xdr:colOff>
      <xdr:row>33</xdr:row>
      <xdr:rowOff>47625</xdr:rowOff>
    </xdr:from>
    <xdr:to>
      <xdr:col>113</xdr:col>
      <xdr:colOff>438150</xdr:colOff>
      <xdr:row>40</xdr:row>
      <xdr:rowOff>57150</xdr:rowOff>
    </xdr:to>
    <xdr:cxnSp macro="">
      <xdr:nvCxnSpPr>
        <xdr:cNvPr id="657" name="Rovná spojnica 656"/>
        <xdr:cNvCxnSpPr/>
      </xdr:nvCxnSpPr>
      <xdr:spPr>
        <a:xfrm flipH="1" flipV="1">
          <a:off x="67789425" y="6343650"/>
          <a:ext cx="1181100" cy="1276350"/>
        </a:xfrm>
        <a:prstGeom prst="line">
          <a:avLst/>
        </a:prstGeom>
        <a:ln w="12700">
          <a:prstDash val="lgDash"/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109</xdr:col>
      <xdr:colOff>390525</xdr:colOff>
      <xdr:row>39</xdr:row>
      <xdr:rowOff>57150</xdr:rowOff>
    </xdr:from>
    <xdr:to>
      <xdr:col>109</xdr:col>
      <xdr:colOff>390525</xdr:colOff>
      <xdr:row>46</xdr:row>
      <xdr:rowOff>66675</xdr:rowOff>
    </xdr:to>
    <xdr:cxnSp macro="">
      <xdr:nvCxnSpPr>
        <xdr:cNvPr id="658" name="Rovná spojnica 657"/>
        <xdr:cNvCxnSpPr/>
      </xdr:nvCxnSpPr>
      <xdr:spPr>
        <a:xfrm flipV="1">
          <a:off x="66484500" y="7439025"/>
          <a:ext cx="0" cy="127635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113</xdr:col>
      <xdr:colOff>476250</xdr:colOff>
      <xdr:row>39</xdr:row>
      <xdr:rowOff>47625</xdr:rowOff>
    </xdr:from>
    <xdr:to>
      <xdr:col>113</xdr:col>
      <xdr:colOff>476250</xdr:colOff>
      <xdr:row>46</xdr:row>
      <xdr:rowOff>57150</xdr:rowOff>
    </xdr:to>
    <xdr:cxnSp macro="">
      <xdr:nvCxnSpPr>
        <xdr:cNvPr id="659" name="Rovná spojnica 658"/>
        <xdr:cNvCxnSpPr/>
      </xdr:nvCxnSpPr>
      <xdr:spPr>
        <a:xfrm flipV="1">
          <a:off x="69008625" y="7429500"/>
          <a:ext cx="0" cy="127635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111</xdr:col>
      <xdr:colOff>438150</xdr:colOff>
      <xdr:row>41</xdr:row>
      <xdr:rowOff>95250</xdr:rowOff>
    </xdr:from>
    <xdr:to>
      <xdr:col>111</xdr:col>
      <xdr:colOff>438150</xdr:colOff>
      <xdr:row>44</xdr:row>
      <xdr:rowOff>76200</xdr:rowOff>
    </xdr:to>
    <xdr:cxnSp macro="">
      <xdr:nvCxnSpPr>
        <xdr:cNvPr id="660" name="Rovná spojnica 659"/>
        <xdr:cNvCxnSpPr/>
      </xdr:nvCxnSpPr>
      <xdr:spPr>
        <a:xfrm flipH="1" flipV="1">
          <a:off x="67751325" y="7839075"/>
          <a:ext cx="0" cy="523875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109</xdr:col>
      <xdr:colOff>381000</xdr:colOff>
      <xdr:row>43</xdr:row>
      <xdr:rowOff>0</xdr:rowOff>
    </xdr:from>
    <xdr:to>
      <xdr:col>111</xdr:col>
      <xdr:colOff>466725</xdr:colOff>
      <xdr:row>43</xdr:row>
      <xdr:rowOff>9525</xdr:rowOff>
    </xdr:to>
    <xdr:cxnSp macro="">
      <xdr:nvCxnSpPr>
        <xdr:cNvPr id="661" name="Rovná spojovacia šípka 660"/>
        <xdr:cNvCxnSpPr/>
      </xdr:nvCxnSpPr>
      <xdr:spPr>
        <a:xfrm>
          <a:off x="66474975" y="8105775"/>
          <a:ext cx="130492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111</xdr:col>
      <xdr:colOff>428625</xdr:colOff>
      <xdr:row>43</xdr:row>
      <xdr:rowOff>0</xdr:rowOff>
    </xdr:from>
    <xdr:to>
      <xdr:col>113</xdr:col>
      <xdr:colOff>485775</xdr:colOff>
      <xdr:row>43</xdr:row>
      <xdr:rowOff>9525</xdr:rowOff>
    </xdr:to>
    <xdr:cxnSp macro="">
      <xdr:nvCxnSpPr>
        <xdr:cNvPr id="662" name="Rovná spojovacia šípka 661"/>
        <xdr:cNvCxnSpPr/>
      </xdr:nvCxnSpPr>
      <xdr:spPr>
        <a:xfrm flipV="1">
          <a:off x="67741800" y="8105775"/>
          <a:ext cx="127635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109</xdr:col>
      <xdr:colOff>390525</xdr:colOff>
      <xdr:row>45</xdr:row>
      <xdr:rowOff>152400</xdr:rowOff>
    </xdr:from>
    <xdr:to>
      <xdr:col>113</xdr:col>
      <xdr:colOff>476250</xdr:colOff>
      <xdr:row>45</xdr:row>
      <xdr:rowOff>152400</xdr:rowOff>
    </xdr:to>
    <xdr:cxnSp macro="">
      <xdr:nvCxnSpPr>
        <xdr:cNvPr id="663" name="Rovná spojovacia šípka 662"/>
        <xdr:cNvCxnSpPr/>
      </xdr:nvCxnSpPr>
      <xdr:spPr>
        <a:xfrm>
          <a:off x="66484500" y="8620125"/>
          <a:ext cx="25241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111</xdr:col>
      <xdr:colOff>152400</xdr:colOff>
      <xdr:row>44</xdr:row>
      <xdr:rowOff>133350</xdr:rowOff>
    </xdr:from>
    <xdr:to>
      <xdr:col>112</xdr:col>
      <xdr:colOff>190500</xdr:colOff>
      <xdr:row>45</xdr:row>
      <xdr:rowOff>133350</xdr:rowOff>
    </xdr:to>
    <xdr:sp macro="" textlink="">
      <xdr:nvSpPr>
        <xdr:cNvPr id="665" name="BlokTextu 664"/>
        <xdr:cNvSpPr txBox="1"/>
      </xdr:nvSpPr>
      <xdr:spPr>
        <a:xfrm>
          <a:off x="67465575" y="8420100"/>
          <a:ext cx="6477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1500</a:t>
          </a:r>
        </a:p>
      </xdr:txBody>
    </xdr:sp>
    <xdr:clientData/>
  </xdr:twoCellAnchor>
  <xdr:twoCellAnchor>
    <xdr:from>
      <xdr:col>110</xdr:col>
      <xdr:colOff>123825</xdr:colOff>
      <xdr:row>41</xdr:row>
      <xdr:rowOff>123825</xdr:rowOff>
    </xdr:from>
    <xdr:to>
      <xdr:col>111</xdr:col>
      <xdr:colOff>161925</xdr:colOff>
      <xdr:row>42</xdr:row>
      <xdr:rowOff>123825</xdr:rowOff>
    </xdr:to>
    <xdr:sp macro="" textlink="">
      <xdr:nvSpPr>
        <xdr:cNvPr id="666" name="BlokTextu 665"/>
        <xdr:cNvSpPr txBox="1"/>
      </xdr:nvSpPr>
      <xdr:spPr>
        <a:xfrm>
          <a:off x="66827400" y="7867650"/>
          <a:ext cx="6477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750</a:t>
          </a:r>
        </a:p>
      </xdr:txBody>
    </xdr:sp>
    <xdr:clientData/>
  </xdr:twoCellAnchor>
  <xdr:twoCellAnchor>
    <xdr:from>
      <xdr:col>112</xdr:col>
      <xdr:colOff>123825</xdr:colOff>
      <xdr:row>41</xdr:row>
      <xdr:rowOff>133350</xdr:rowOff>
    </xdr:from>
    <xdr:to>
      <xdr:col>113</xdr:col>
      <xdr:colOff>161925</xdr:colOff>
      <xdr:row>42</xdr:row>
      <xdr:rowOff>133350</xdr:rowOff>
    </xdr:to>
    <xdr:sp macro="" textlink="">
      <xdr:nvSpPr>
        <xdr:cNvPr id="668" name="BlokTextu 667"/>
        <xdr:cNvSpPr txBox="1"/>
      </xdr:nvSpPr>
      <xdr:spPr>
        <a:xfrm>
          <a:off x="68046600" y="7877175"/>
          <a:ext cx="6477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750</a:t>
          </a:r>
        </a:p>
      </xdr:txBody>
    </xdr:sp>
    <xdr:clientData/>
  </xdr:twoCellAnchor>
  <xdr:twoCellAnchor>
    <xdr:from>
      <xdr:col>113</xdr:col>
      <xdr:colOff>304800</xdr:colOff>
      <xdr:row>25</xdr:row>
      <xdr:rowOff>152400</xdr:rowOff>
    </xdr:from>
    <xdr:to>
      <xdr:col>115</xdr:col>
      <xdr:colOff>0</xdr:colOff>
      <xdr:row>25</xdr:row>
      <xdr:rowOff>152400</xdr:rowOff>
    </xdr:to>
    <xdr:cxnSp macro="">
      <xdr:nvCxnSpPr>
        <xdr:cNvPr id="669" name="Rovná spojnica 668"/>
        <xdr:cNvCxnSpPr/>
      </xdr:nvCxnSpPr>
      <xdr:spPr>
        <a:xfrm flipH="1" flipV="1">
          <a:off x="68837175" y="4981575"/>
          <a:ext cx="91440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113</xdr:col>
      <xdr:colOff>304800</xdr:colOff>
      <xdr:row>40</xdr:row>
      <xdr:rowOff>104775</xdr:rowOff>
    </xdr:from>
    <xdr:to>
      <xdr:col>115</xdr:col>
      <xdr:colOff>0</xdr:colOff>
      <xdr:row>40</xdr:row>
      <xdr:rowOff>104775</xdr:rowOff>
    </xdr:to>
    <xdr:cxnSp macro="">
      <xdr:nvCxnSpPr>
        <xdr:cNvPr id="670" name="Rovná spojnica 669"/>
        <xdr:cNvCxnSpPr/>
      </xdr:nvCxnSpPr>
      <xdr:spPr>
        <a:xfrm flipH="1" flipV="1">
          <a:off x="68837175" y="7667625"/>
          <a:ext cx="91440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114</xdr:col>
      <xdr:colOff>438150</xdr:colOff>
      <xdr:row>25</xdr:row>
      <xdr:rowOff>152400</xdr:rowOff>
    </xdr:from>
    <xdr:to>
      <xdr:col>114</xdr:col>
      <xdr:colOff>457200</xdr:colOff>
      <xdr:row>40</xdr:row>
      <xdr:rowOff>104775</xdr:rowOff>
    </xdr:to>
    <xdr:cxnSp macro="">
      <xdr:nvCxnSpPr>
        <xdr:cNvPr id="671" name="Rovná spojovacia šípka 670"/>
        <xdr:cNvCxnSpPr/>
      </xdr:nvCxnSpPr>
      <xdr:spPr>
        <a:xfrm>
          <a:off x="69580125" y="4981575"/>
          <a:ext cx="19050" cy="268605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114</xdr:col>
      <xdr:colOff>219075</xdr:colOff>
      <xdr:row>31</xdr:row>
      <xdr:rowOff>28575</xdr:rowOff>
    </xdr:from>
    <xdr:to>
      <xdr:col>114</xdr:col>
      <xdr:colOff>390525</xdr:colOff>
      <xdr:row>34</xdr:row>
      <xdr:rowOff>152400</xdr:rowOff>
    </xdr:to>
    <xdr:sp macro="" textlink="">
      <xdr:nvSpPr>
        <xdr:cNvPr id="672" name="BlokTextu 671"/>
        <xdr:cNvSpPr txBox="1"/>
      </xdr:nvSpPr>
      <xdr:spPr>
        <a:xfrm rot="16200000">
          <a:off x="69361050" y="5943600"/>
          <a:ext cx="171450" cy="6858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1450</a:t>
          </a:r>
        </a:p>
      </xdr:txBody>
    </xdr:sp>
    <xdr:clientData/>
  </xdr:twoCellAnchor>
  <xdr:twoCellAnchor>
    <xdr:from>
      <xdr:col>111</xdr:col>
      <xdr:colOff>495300</xdr:colOff>
      <xdr:row>26</xdr:row>
      <xdr:rowOff>38100</xdr:rowOff>
    </xdr:from>
    <xdr:to>
      <xdr:col>112</xdr:col>
      <xdr:colOff>476250</xdr:colOff>
      <xdr:row>40</xdr:row>
      <xdr:rowOff>47625</xdr:rowOff>
    </xdr:to>
    <xdr:cxnSp macro="">
      <xdr:nvCxnSpPr>
        <xdr:cNvPr id="673" name="Rovná spojnica 672"/>
        <xdr:cNvCxnSpPr/>
      </xdr:nvCxnSpPr>
      <xdr:spPr>
        <a:xfrm flipH="1">
          <a:off x="67808475" y="5048250"/>
          <a:ext cx="590550" cy="2562225"/>
        </a:xfrm>
        <a:prstGeom prst="line">
          <a:avLst/>
        </a:prstGeom>
        <a:ln w="12700">
          <a:prstDash val="lgDash"/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112</xdr:col>
      <xdr:colOff>485775</xdr:colOff>
      <xdr:row>26</xdr:row>
      <xdr:rowOff>47625</xdr:rowOff>
    </xdr:from>
    <xdr:to>
      <xdr:col>113</xdr:col>
      <xdr:colOff>438150</xdr:colOff>
      <xdr:row>40</xdr:row>
      <xdr:rowOff>47625</xdr:rowOff>
    </xdr:to>
    <xdr:cxnSp macro="">
      <xdr:nvCxnSpPr>
        <xdr:cNvPr id="674" name="Rovná spojnica 673"/>
        <xdr:cNvCxnSpPr/>
      </xdr:nvCxnSpPr>
      <xdr:spPr>
        <a:xfrm flipH="1" flipV="1">
          <a:off x="68408550" y="5057775"/>
          <a:ext cx="561975" cy="2552700"/>
        </a:xfrm>
        <a:prstGeom prst="line">
          <a:avLst/>
        </a:prstGeom>
        <a:ln w="12700">
          <a:prstDash val="lgDash"/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41</xdr:row>
      <xdr:rowOff>95250</xdr:rowOff>
    </xdr:from>
    <xdr:to>
      <xdr:col>6</xdr:col>
      <xdr:colOff>66675</xdr:colOff>
      <xdr:row>47</xdr:row>
      <xdr:rowOff>66675</xdr:rowOff>
    </xdr:to>
    <xdr:sp macro="" textlink="">
      <xdr:nvSpPr>
        <xdr:cNvPr id="498" name="Obdĺžnik 497"/>
        <xdr:cNvSpPr/>
      </xdr:nvSpPr>
      <xdr:spPr>
        <a:xfrm>
          <a:off x="1600200" y="8220075"/>
          <a:ext cx="1990725" cy="1085850"/>
        </a:xfrm>
        <a:prstGeom prst="rect">
          <a:avLst/>
        </a:prstGeom>
        <a:solidFill>
          <a:srgbClr val="BFBFBF"/>
        </a:solidFill>
        <a:ln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</xdr:col>
      <xdr:colOff>266700</xdr:colOff>
      <xdr:row>50</xdr:row>
      <xdr:rowOff>95250</xdr:rowOff>
    </xdr:from>
    <xdr:to>
      <xdr:col>2</xdr:col>
      <xdr:colOff>514350</xdr:colOff>
      <xdr:row>50</xdr:row>
      <xdr:rowOff>95250</xdr:rowOff>
    </xdr:to>
    <xdr:cxnSp macro="">
      <xdr:nvCxnSpPr>
        <xdr:cNvPr id="97" name="Rovná spojovacia šípka 96"/>
        <xdr:cNvCxnSpPr/>
      </xdr:nvCxnSpPr>
      <xdr:spPr>
        <a:xfrm>
          <a:off x="733425" y="9886950"/>
          <a:ext cx="857250" cy="9525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590550</xdr:colOff>
      <xdr:row>13</xdr:row>
      <xdr:rowOff>209550</xdr:rowOff>
    </xdr:from>
    <xdr:to>
      <xdr:col>4</xdr:col>
      <xdr:colOff>533400</xdr:colOff>
      <xdr:row>15</xdr:row>
      <xdr:rowOff>0</xdr:rowOff>
    </xdr:to>
    <xdr:sp macro="" textlink="">
      <xdr:nvSpPr>
        <xdr:cNvPr id="104" name="BlokTextu 103"/>
        <xdr:cNvSpPr txBox="1"/>
      </xdr:nvSpPr>
      <xdr:spPr>
        <a:xfrm rot="19420852">
          <a:off x="2286000" y="3009900"/>
          <a:ext cx="5524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1</xdr:col>
      <xdr:colOff>304800</xdr:colOff>
      <xdr:row>21</xdr:row>
      <xdr:rowOff>19050</xdr:rowOff>
    </xdr:from>
    <xdr:to>
      <xdr:col>7</xdr:col>
      <xdr:colOff>295275</xdr:colOff>
      <xdr:row>47</xdr:row>
      <xdr:rowOff>114300</xdr:rowOff>
    </xdr:to>
    <xdr:sp macro="" textlink="">
      <xdr:nvSpPr>
        <xdr:cNvPr id="148" name="Obdĺžnik 147"/>
        <xdr:cNvSpPr/>
      </xdr:nvSpPr>
      <xdr:spPr>
        <a:xfrm>
          <a:off x="771525" y="4419600"/>
          <a:ext cx="3657600" cy="4933950"/>
        </a:xfrm>
        <a:prstGeom prst="rect">
          <a:avLst/>
        </a:prstGeom>
        <a:noFill/>
        <a:ln w="88900" cmpd="thickThin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2</xdr:col>
      <xdr:colOff>485775</xdr:colOff>
      <xdr:row>24</xdr:row>
      <xdr:rowOff>161925</xdr:rowOff>
    </xdr:from>
    <xdr:to>
      <xdr:col>6</xdr:col>
      <xdr:colOff>123825</xdr:colOff>
      <xdr:row>47</xdr:row>
      <xdr:rowOff>123825</xdr:rowOff>
    </xdr:to>
    <xdr:sp macro="" textlink="">
      <xdr:nvSpPr>
        <xdr:cNvPr id="149" name="Obdĺžnik 148"/>
        <xdr:cNvSpPr/>
      </xdr:nvSpPr>
      <xdr:spPr>
        <a:xfrm>
          <a:off x="1562100" y="5114925"/>
          <a:ext cx="2085975" cy="4248150"/>
        </a:xfrm>
        <a:prstGeom prst="rect">
          <a:avLst/>
        </a:prstGeom>
        <a:noFill/>
        <a:ln w="95250" cmpd="thickThin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</xdr:col>
      <xdr:colOff>314325</xdr:colOff>
      <xdr:row>21</xdr:row>
      <xdr:rowOff>9525</xdr:rowOff>
    </xdr:from>
    <xdr:to>
      <xdr:col>7</xdr:col>
      <xdr:colOff>295275</xdr:colOff>
      <xdr:row>24</xdr:row>
      <xdr:rowOff>114300</xdr:rowOff>
    </xdr:to>
    <xdr:sp macro="" textlink="">
      <xdr:nvSpPr>
        <xdr:cNvPr id="150" name="Obdĺžnik 149"/>
        <xdr:cNvSpPr/>
      </xdr:nvSpPr>
      <xdr:spPr>
        <a:xfrm>
          <a:off x="781050" y="4410075"/>
          <a:ext cx="3648075" cy="657225"/>
        </a:xfrm>
        <a:prstGeom prst="rect">
          <a:avLst/>
        </a:prstGeom>
        <a:noFill/>
        <a:ln w="95250" cmpd="thickThin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2</xdr:col>
      <xdr:colOff>104775</xdr:colOff>
      <xdr:row>25</xdr:row>
      <xdr:rowOff>0</xdr:rowOff>
    </xdr:from>
    <xdr:to>
      <xdr:col>2</xdr:col>
      <xdr:colOff>104775</xdr:colOff>
      <xdr:row>41</xdr:row>
      <xdr:rowOff>47625</xdr:rowOff>
    </xdr:to>
    <xdr:cxnSp macro="">
      <xdr:nvCxnSpPr>
        <xdr:cNvPr id="151" name="Rovná spojnica 150"/>
        <xdr:cNvCxnSpPr/>
      </xdr:nvCxnSpPr>
      <xdr:spPr>
        <a:xfrm>
          <a:off x="1181100" y="5133975"/>
          <a:ext cx="0" cy="3028950"/>
        </a:xfrm>
        <a:prstGeom prst="line">
          <a:avLst/>
        </a:prstGeom>
        <a:ln w="1905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504825</xdr:colOff>
      <xdr:row>24</xdr:row>
      <xdr:rowOff>133350</xdr:rowOff>
    </xdr:from>
    <xdr:to>
      <xdr:col>6</xdr:col>
      <xdr:colOff>514350</xdr:colOff>
      <xdr:row>41</xdr:row>
      <xdr:rowOff>9525</xdr:rowOff>
    </xdr:to>
    <xdr:cxnSp macro="">
      <xdr:nvCxnSpPr>
        <xdr:cNvPr id="152" name="Rovná spojnica 151"/>
        <xdr:cNvCxnSpPr/>
      </xdr:nvCxnSpPr>
      <xdr:spPr>
        <a:xfrm>
          <a:off x="4029075" y="5086350"/>
          <a:ext cx="9525" cy="3038475"/>
        </a:xfrm>
        <a:prstGeom prst="line">
          <a:avLst/>
        </a:prstGeom>
        <a:ln w="1905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85725</xdr:colOff>
      <xdr:row>21</xdr:row>
      <xdr:rowOff>66675</xdr:rowOff>
    </xdr:from>
    <xdr:to>
      <xdr:col>2</xdr:col>
      <xdr:colOff>85725</xdr:colOff>
      <xdr:row>24</xdr:row>
      <xdr:rowOff>85725</xdr:rowOff>
    </xdr:to>
    <xdr:cxnSp macro="">
      <xdr:nvCxnSpPr>
        <xdr:cNvPr id="153" name="Rovná spojnica 152"/>
        <xdr:cNvCxnSpPr/>
      </xdr:nvCxnSpPr>
      <xdr:spPr>
        <a:xfrm flipV="1">
          <a:off x="1162050" y="4467225"/>
          <a:ext cx="0" cy="571500"/>
        </a:xfrm>
        <a:prstGeom prst="line">
          <a:avLst/>
        </a:prstGeom>
        <a:ln w="1905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447675</xdr:colOff>
      <xdr:row>21</xdr:row>
      <xdr:rowOff>66675</xdr:rowOff>
    </xdr:from>
    <xdr:to>
      <xdr:col>2</xdr:col>
      <xdr:colOff>447675</xdr:colOff>
      <xdr:row>24</xdr:row>
      <xdr:rowOff>85725</xdr:rowOff>
    </xdr:to>
    <xdr:cxnSp macro="">
      <xdr:nvCxnSpPr>
        <xdr:cNvPr id="154" name="Rovná spojnica 153"/>
        <xdr:cNvCxnSpPr/>
      </xdr:nvCxnSpPr>
      <xdr:spPr>
        <a:xfrm flipV="1">
          <a:off x="1524000" y="4467225"/>
          <a:ext cx="0" cy="571500"/>
        </a:xfrm>
        <a:prstGeom prst="line">
          <a:avLst/>
        </a:prstGeom>
        <a:ln w="95250" cmpd="thickThin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400050</xdr:colOff>
      <xdr:row>21</xdr:row>
      <xdr:rowOff>47625</xdr:rowOff>
    </xdr:from>
    <xdr:to>
      <xdr:col>3</xdr:col>
      <xdr:colOff>400050</xdr:colOff>
      <xdr:row>24</xdr:row>
      <xdr:rowOff>95250</xdr:rowOff>
    </xdr:to>
    <xdr:cxnSp macro="">
      <xdr:nvCxnSpPr>
        <xdr:cNvPr id="155" name="Rovná spojnica 154"/>
        <xdr:cNvCxnSpPr/>
      </xdr:nvCxnSpPr>
      <xdr:spPr>
        <a:xfrm flipV="1">
          <a:off x="2095500" y="4448175"/>
          <a:ext cx="0" cy="600075"/>
        </a:xfrm>
        <a:prstGeom prst="line">
          <a:avLst/>
        </a:prstGeom>
        <a:ln w="1905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342900</xdr:colOff>
      <xdr:row>28</xdr:row>
      <xdr:rowOff>0</xdr:rowOff>
    </xdr:from>
    <xdr:to>
      <xdr:col>2</xdr:col>
      <xdr:colOff>447675</xdr:colOff>
      <xdr:row>28</xdr:row>
      <xdr:rowOff>0</xdr:rowOff>
    </xdr:to>
    <xdr:cxnSp macro="">
      <xdr:nvCxnSpPr>
        <xdr:cNvPr id="156" name="Rovná spojnica 155"/>
        <xdr:cNvCxnSpPr/>
      </xdr:nvCxnSpPr>
      <xdr:spPr>
        <a:xfrm>
          <a:off x="809625" y="5695950"/>
          <a:ext cx="714375" cy="0"/>
        </a:xfrm>
        <a:prstGeom prst="line">
          <a:avLst/>
        </a:prstGeom>
        <a:ln w="1905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342900</xdr:colOff>
      <xdr:row>31</xdr:row>
      <xdr:rowOff>19050</xdr:rowOff>
    </xdr:from>
    <xdr:to>
      <xdr:col>2</xdr:col>
      <xdr:colOff>447675</xdr:colOff>
      <xdr:row>31</xdr:row>
      <xdr:rowOff>19050</xdr:rowOff>
    </xdr:to>
    <xdr:cxnSp macro="">
      <xdr:nvCxnSpPr>
        <xdr:cNvPr id="157" name="Rovná spojnica 156"/>
        <xdr:cNvCxnSpPr/>
      </xdr:nvCxnSpPr>
      <xdr:spPr>
        <a:xfrm>
          <a:off x="809625" y="6276975"/>
          <a:ext cx="714375" cy="0"/>
        </a:xfrm>
        <a:prstGeom prst="line">
          <a:avLst/>
        </a:prstGeom>
        <a:ln w="1905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342900</xdr:colOff>
      <xdr:row>34</xdr:row>
      <xdr:rowOff>104775</xdr:rowOff>
    </xdr:from>
    <xdr:to>
      <xdr:col>2</xdr:col>
      <xdr:colOff>447675</xdr:colOff>
      <xdr:row>34</xdr:row>
      <xdr:rowOff>104775</xdr:rowOff>
    </xdr:to>
    <xdr:cxnSp macro="">
      <xdr:nvCxnSpPr>
        <xdr:cNvPr id="158" name="Rovná spojnica 157"/>
        <xdr:cNvCxnSpPr/>
      </xdr:nvCxnSpPr>
      <xdr:spPr>
        <a:xfrm>
          <a:off x="809625" y="6905625"/>
          <a:ext cx="714375" cy="0"/>
        </a:xfrm>
        <a:prstGeom prst="line">
          <a:avLst/>
        </a:prstGeom>
        <a:ln w="1905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342900</xdr:colOff>
      <xdr:row>38</xdr:row>
      <xdr:rowOff>9525</xdr:rowOff>
    </xdr:from>
    <xdr:to>
      <xdr:col>2</xdr:col>
      <xdr:colOff>447675</xdr:colOff>
      <xdr:row>38</xdr:row>
      <xdr:rowOff>9525</xdr:rowOff>
    </xdr:to>
    <xdr:cxnSp macro="">
      <xdr:nvCxnSpPr>
        <xdr:cNvPr id="159" name="Rovná spojnica 158"/>
        <xdr:cNvCxnSpPr/>
      </xdr:nvCxnSpPr>
      <xdr:spPr>
        <a:xfrm>
          <a:off x="809625" y="7543800"/>
          <a:ext cx="714375" cy="0"/>
        </a:xfrm>
        <a:prstGeom prst="line">
          <a:avLst/>
        </a:prstGeom>
        <a:ln w="1905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333375</xdr:colOff>
      <xdr:row>41</xdr:row>
      <xdr:rowOff>57150</xdr:rowOff>
    </xdr:from>
    <xdr:to>
      <xdr:col>2</xdr:col>
      <xdr:colOff>438150</xdr:colOff>
      <xdr:row>41</xdr:row>
      <xdr:rowOff>57150</xdr:rowOff>
    </xdr:to>
    <xdr:cxnSp macro="">
      <xdr:nvCxnSpPr>
        <xdr:cNvPr id="160" name="Rovná spojnica 159"/>
        <xdr:cNvCxnSpPr/>
      </xdr:nvCxnSpPr>
      <xdr:spPr>
        <a:xfrm>
          <a:off x="800100" y="8153400"/>
          <a:ext cx="714375" cy="0"/>
        </a:xfrm>
        <a:prstGeom prst="line">
          <a:avLst/>
        </a:prstGeom>
        <a:ln w="92075" cmpd="thickThin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142875</xdr:colOff>
      <xdr:row>41</xdr:row>
      <xdr:rowOff>47625</xdr:rowOff>
    </xdr:from>
    <xdr:to>
      <xdr:col>7</xdr:col>
      <xdr:colOff>247650</xdr:colOff>
      <xdr:row>41</xdr:row>
      <xdr:rowOff>47625</xdr:rowOff>
    </xdr:to>
    <xdr:cxnSp macro="">
      <xdr:nvCxnSpPr>
        <xdr:cNvPr id="163" name="Rovná spojnica 162"/>
        <xdr:cNvCxnSpPr/>
      </xdr:nvCxnSpPr>
      <xdr:spPr>
        <a:xfrm>
          <a:off x="3667125" y="8143875"/>
          <a:ext cx="714375" cy="0"/>
        </a:xfrm>
        <a:prstGeom prst="line">
          <a:avLst/>
        </a:prstGeom>
        <a:ln w="92075" cmpd="thickThin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152400</xdr:colOff>
      <xdr:row>38</xdr:row>
      <xdr:rowOff>9525</xdr:rowOff>
    </xdr:from>
    <xdr:to>
      <xdr:col>7</xdr:col>
      <xdr:colOff>257175</xdr:colOff>
      <xdr:row>38</xdr:row>
      <xdr:rowOff>9525</xdr:rowOff>
    </xdr:to>
    <xdr:cxnSp macro="">
      <xdr:nvCxnSpPr>
        <xdr:cNvPr id="164" name="Rovná spojnica 163"/>
        <xdr:cNvCxnSpPr/>
      </xdr:nvCxnSpPr>
      <xdr:spPr>
        <a:xfrm>
          <a:off x="3676650" y="7543800"/>
          <a:ext cx="714375" cy="0"/>
        </a:xfrm>
        <a:prstGeom prst="line">
          <a:avLst/>
        </a:prstGeom>
        <a:ln w="1905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142875</xdr:colOff>
      <xdr:row>34</xdr:row>
      <xdr:rowOff>114300</xdr:rowOff>
    </xdr:from>
    <xdr:to>
      <xdr:col>7</xdr:col>
      <xdr:colOff>247650</xdr:colOff>
      <xdr:row>34</xdr:row>
      <xdr:rowOff>114300</xdr:rowOff>
    </xdr:to>
    <xdr:cxnSp macro="">
      <xdr:nvCxnSpPr>
        <xdr:cNvPr id="165" name="Rovná spojnica 164"/>
        <xdr:cNvCxnSpPr/>
      </xdr:nvCxnSpPr>
      <xdr:spPr>
        <a:xfrm>
          <a:off x="3667125" y="6924675"/>
          <a:ext cx="714375" cy="0"/>
        </a:xfrm>
        <a:prstGeom prst="line">
          <a:avLst/>
        </a:prstGeom>
        <a:ln w="1905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142875</xdr:colOff>
      <xdr:row>31</xdr:row>
      <xdr:rowOff>38100</xdr:rowOff>
    </xdr:from>
    <xdr:to>
      <xdr:col>7</xdr:col>
      <xdr:colOff>247650</xdr:colOff>
      <xdr:row>31</xdr:row>
      <xdr:rowOff>38100</xdr:rowOff>
    </xdr:to>
    <xdr:cxnSp macro="">
      <xdr:nvCxnSpPr>
        <xdr:cNvPr id="166" name="Rovná spojnica 165"/>
        <xdr:cNvCxnSpPr/>
      </xdr:nvCxnSpPr>
      <xdr:spPr>
        <a:xfrm>
          <a:off x="3667125" y="6296025"/>
          <a:ext cx="714375" cy="0"/>
        </a:xfrm>
        <a:prstGeom prst="line">
          <a:avLst/>
        </a:prstGeom>
        <a:ln w="1905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142875</xdr:colOff>
      <xdr:row>27</xdr:row>
      <xdr:rowOff>180975</xdr:rowOff>
    </xdr:from>
    <xdr:to>
      <xdr:col>7</xdr:col>
      <xdr:colOff>247650</xdr:colOff>
      <xdr:row>27</xdr:row>
      <xdr:rowOff>180975</xdr:rowOff>
    </xdr:to>
    <xdr:cxnSp macro="">
      <xdr:nvCxnSpPr>
        <xdr:cNvPr id="167" name="Rovná spojnica 166"/>
        <xdr:cNvCxnSpPr/>
      </xdr:nvCxnSpPr>
      <xdr:spPr>
        <a:xfrm>
          <a:off x="3667125" y="5676900"/>
          <a:ext cx="714375" cy="0"/>
        </a:xfrm>
        <a:prstGeom prst="line">
          <a:avLst/>
        </a:prstGeom>
        <a:ln w="1905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304800</xdr:colOff>
      <xdr:row>21</xdr:row>
      <xdr:rowOff>57150</xdr:rowOff>
    </xdr:from>
    <xdr:to>
      <xdr:col>4</xdr:col>
      <xdr:colOff>304800</xdr:colOff>
      <xdr:row>24</xdr:row>
      <xdr:rowOff>104775</xdr:rowOff>
    </xdr:to>
    <xdr:cxnSp macro="">
      <xdr:nvCxnSpPr>
        <xdr:cNvPr id="168" name="Rovná spojnica 167"/>
        <xdr:cNvCxnSpPr/>
      </xdr:nvCxnSpPr>
      <xdr:spPr>
        <a:xfrm flipV="1">
          <a:off x="2609850" y="4457700"/>
          <a:ext cx="0" cy="600075"/>
        </a:xfrm>
        <a:prstGeom prst="line">
          <a:avLst/>
        </a:prstGeom>
        <a:ln w="1905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504825</xdr:colOff>
      <xdr:row>21</xdr:row>
      <xdr:rowOff>47625</xdr:rowOff>
    </xdr:from>
    <xdr:to>
      <xdr:col>6</xdr:col>
      <xdr:colOff>504825</xdr:colOff>
      <xdr:row>24</xdr:row>
      <xdr:rowOff>95250</xdr:rowOff>
    </xdr:to>
    <xdr:cxnSp macro="">
      <xdr:nvCxnSpPr>
        <xdr:cNvPr id="169" name="Rovná spojnica 168"/>
        <xdr:cNvCxnSpPr/>
      </xdr:nvCxnSpPr>
      <xdr:spPr>
        <a:xfrm flipV="1">
          <a:off x="4029075" y="4448175"/>
          <a:ext cx="0" cy="600075"/>
        </a:xfrm>
        <a:prstGeom prst="line">
          <a:avLst/>
        </a:prstGeom>
        <a:ln w="1905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133350</xdr:colOff>
      <xdr:row>21</xdr:row>
      <xdr:rowOff>57150</xdr:rowOff>
    </xdr:from>
    <xdr:to>
      <xdr:col>6</xdr:col>
      <xdr:colOff>133350</xdr:colOff>
      <xdr:row>24</xdr:row>
      <xdr:rowOff>76200</xdr:rowOff>
    </xdr:to>
    <xdr:cxnSp macro="">
      <xdr:nvCxnSpPr>
        <xdr:cNvPr id="170" name="Rovná spojnica 169"/>
        <xdr:cNvCxnSpPr/>
      </xdr:nvCxnSpPr>
      <xdr:spPr>
        <a:xfrm flipV="1">
          <a:off x="3657600" y="4457700"/>
          <a:ext cx="0" cy="571500"/>
        </a:xfrm>
        <a:prstGeom prst="line">
          <a:avLst/>
        </a:prstGeom>
        <a:ln w="95250" cmpd="thickThin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209550</xdr:colOff>
      <xdr:row>21</xdr:row>
      <xdr:rowOff>47625</xdr:rowOff>
    </xdr:from>
    <xdr:to>
      <xdr:col>5</xdr:col>
      <xdr:colOff>209550</xdr:colOff>
      <xdr:row>24</xdr:row>
      <xdr:rowOff>95250</xdr:rowOff>
    </xdr:to>
    <xdr:cxnSp macro="">
      <xdr:nvCxnSpPr>
        <xdr:cNvPr id="171" name="Rovná spojnica 170"/>
        <xdr:cNvCxnSpPr/>
      </xdr:nvCxnSpPr>
      <xdr:spPr>
        <a:xfrm flipV="1">
          <a:off x="3124200" y="4448175"/>
          <a:ext cx="0" cy="600075"/>
        </a:xfrm>
        <a:prstGeom prst="line">
          <a:avLst/>
        </a:prstGeom>
        <a:ln w="1905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35</xdr:row>
      <xdr:rowOff>76200</xdr:rowOff>
    </xdr:from>
    <xdr:to>
      <xdr:col>3</xdr:col>
      <xdr:colOff>142875</xdr:colOff>
      <xdr:row>38</xdr:row>
      <xdr:rowOff>38100</xdr:rowOff>
    </xdr:to>
    <xdr:sp macro="" textlink="">
      <xdr:nvSpPr>
        <xdr:cNvPr id="172" name="Obdĺžnik 171"/>
        <xdr:cNvSpPr/>
      </xdr:nvSpPr>
      <xdr:spPr>
        <a:xfrm>
          <a:off x="1733550" y="7058025"/>
          <a:ext cx="104775" cy="504825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3</xdr:col>
      <xdr:colOff>152400</xdr:colOff>
      <xdr:row>35</xdr:row>
      <xdr:rowOff>161925</xdr:rowOff>
    </xdr:from>
    <xdr:to>
      <xdr:col>3</xdr:col>
      <xdr:colOff>428625</xdr:colOff>
      <xdr:row>36</xdr:row>
      <xdr:rowOff>47625</xdr:rowOff>
    </xdr:to>
    <xdr:sp macro="" textlink="">
      <xdr:nvSpPr>
        <xdr:cNvPr id="173" name="Obdĺžnik 172"/>
        <xdr:cNvSpPr/>
      </xdr:nvSpPr>
      <xdr:spPr>
        <a:xfrm>
          <a:off x="1847850" y="7143750"/>
          <a:ext cx="276225" cy="66675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2</xdr:col>
      <xdr:colOff>485775</xdr:colOff>
      <xdr:row>41</xdr:row>
      <xdr:rowOff>47625</xdr:rowOff>
    </xdr:from>
    <xdr:to>
      <xdr:col>6</xdr:col>
      <xdr:colOff>114300</xdr:colOff>
      <xdr:row>41</xdr:row>
      <xdr:rowOff>47625</xdr:rowOff>
    </xdr:to>
    <xdr:cxnSp macro="">
      <xdr:nvCxnSpPr>
        <xdr:cNvPr id="174" name="Rovná spojnica 173"/>
        <xdr:cNvCxnSpPr/>
      </xdr:nvCxnSpPr>
      <xdr:spPr>
        <a:xfrm>
          <a:off x="1562100" y="8134350"/>
          <a:ext cx="2076450" cy="0"/>
        </a:xfrm>
        <a:prstGeom prst="line">
          <a:avLst/>
        </a:prstGeom>
        <a:ln w="92075" cmpd="thickThin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209550</xdr:colOff>
      <xdr:row>25</xdr:row>
      <xdr:rowOff>38100</xdr:rowOff>
    </xdr:from>
    <xdr:to>
      <xdr:col>5</xdr:col>
      <xdr:colOff>219075</xdr:colOff>
      <xdr:row>41</xdr:row>
      <xdr:rowOff>9525</xdr:rowOff>
    </xdr:to>
    <xdr:cxnSp macro="">
      <xdr:nvCxnSpPr>
        <xdr:cNvPr id="175" name="Rovná spojnica 174"/>
        <xdr:cNvCxnSpPr/>
      </xdr:nvCxnSpPr>
      <xdr:spPr>
        <a:xfrm>
          <a:off x="3124200" y="5172075"/>
          <a:ext cx="9525" cy="2924175"/>
        </a:xfrm>
        <a:prstGeom prst="line">
          <a:avLst/>
        </a:prstGeom>
        <a:ln w="1905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285750</xdr:colOff>
      <xdr:row>25</xdr:row>
      <xdr:rowOff>38100</xdr:rowOff>
    </xdr:from>
    <xdr:to>
      <xdr:col>4</xdr:col>
      <xdr:colOff>295275</xdr:colOff>
      <xdr:row>40</xdr:row>
      <xdr:rowOff>171450</xdr:rowOff>
    </xdr:to>
    <xdr:cxnSp macro="">
      <xdr:nvCxnSpPr>
        <xdr:cNvPr id="176" name="Rovná spojnica 175"/>
        <xdr:cNvCxnSpPr/>
      </xdr:nvCxnSpPr>
      <xdr:spPr>
        <a:xfrm flipH="1">
          <a:off x="2590800" y="5172075"/>
          <a:ext cx="9525" cy="2886075"/>
        </a:xfrm>
        <a:prstGeom prst="line">
          <a:avLst/>
        </a:prstGeom>
        <a:ln w="1905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390525</xdr:colOff>
      <xdr:row>25</xdr:row>
      <xdr:rowOff>19050</xdr:rowOff>
    </xdr:from>
    <xdr:to>
      <xdr:col>3</xdr:col>
      <xdr:colOff>419100</xdr:colOff>
      <xdr:row>41</xdr:row>
      <xdr:rowOff>9525</xdr:rowOff>
    </xdr:to>
    <xdr:cxnSp macro="">
      <xdr:nvCxnSpPr>
        <xdr:cNvPr id="177" name="Rovná spojnica 176"/>
        <xdr:cNvCxnSpPr/>
      </xdr:nvCxnSpPr>
      <xdr:spPr>
        <a:xfrm>
          <a:off x="2085975" y="5153025"/>
          <a:ext cx="28575" cy="2933700"/>
        </a:xfrm>
        <a:prstGeom prst="line">
          <a:avLst/>
        </a:prstGeom>
        <a:ln w="1905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228600</xdr:colOff>
      <xdr:row>38</xdr:row>
      <xdr:rowOff>19050</xdr:rowOff>
    </xdr:from>
    <xdr:to>
      <xdr:col>6</xdr:col>
      <xdr:colOff>85725</xdr:colOff>
      <xdr:row>38</xdr:row>
      <xdr:rowOff>19050</xdr:rowOff>
    </xdr:to>
    <xdr:cxnSp macro="">
      <xdr:nvCxnSpPr>
        <xdr:cNvPr id="179" name="Rovná spojnica 178"/>
        <xdr:cNvCxnSpPr/>
      </xdr:nvCxnSpPr>
      <xdr:spPr>
        <a:xfrm flipV="1">
          <a:off x="3143250" y="7543800"/>
          <a:ext cx="466725" cy="0"/>
        </a:xfrm>
        <a:prstGeom prst="line">
          <a:avLst/>
        </a:prstGeom>
        <a:ln w="1905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390525</xdr:colOff>
      <xdr:row>31</xdr:row>
      <xdr:rowOff>9525</xdr:rowOff>
    </xdr:from>
    <xdr:to>
      <xdr:col>4</xdr:col>
      <xdr:colOff>304800</xdr:colOff>
      <xdr:row>31</xdr:row>
      <xdr:rowOff>9525</xdr:rowOff>
    </xdr:to>
    <xdr:cxnSp macro="">
      <xdr:nvCxnSpPr>
        <xdr:cNvPr id="180" name="Rovná spojnica 179"/>
        <xdr:cNvCxnSpPr/>
      </xdr:nvCxnSpPr>
      <xdr:spPr>
        <a:xfrm>
          <a:off x="2085975" y="6257925"/>
          <a:ext cx="523875" cy="0"/>
        </a:xfrm>
        <a:prstGeom prst="line">
          <a:avLst/>
        </a:prstGeom>
        <a:ln w="1905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523875</xdr:colOff>
      <xdr:row>28</xdr:row>
      <xdr:rowOff>9525</xdr:rowOff>
    </xdr:from>
    <xdr:to>
      <xdr:col>3</xdr:col>
      <xdr:colOff>381000</xdr:colOff>
      <xdr:row>28</xdr:row>
      <xdr:rowOff>9525</xdr:rowOff>
    </xdr:to>
    <xdr:cxnSp macro="">
      <xdr:nvCxnSpPr>
        <xdr:cNvPr id="181" name="Rovná spojnica 180"/>
        <xdr:cNvCxnSpPr/>
      </xdr:nvCxnSpPr>
      <xdr:spPr>
        <a:xfrm>
          <a:off x="1600200" y="5695950"/>
          <a:ext cx="476250" cy="0"/>
        </a:xfrm>
        <a:prstGeom prst="line">
          <a:avLst/>
        </a:prstGeom>
        <a:ln w="1905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304800</xdr:colOff>
      <xdr:row>34</xdr:row>
      <xdr:rowOff>114300</xdr:rowOff>
    </xdr:from>
    <xdr:to>
      <xdr:col>5</xdr:col>
      <xdr:colOff>238125</xdr:colOff>
      <xdr:row>34</xdr:row>
      <xdr:rowOff>123825</xdr:rowOff>
    </xdr:to>
    <xdr:cxnSp macro="">
      <xdr:nvCxnSpPr>
        <xdr:cNvPr id="182" name="Rovná spojnica 181"/>
        <xdr:cNvCxnSpPr/>
      </xdr:nvCxnSpPr>
      <xdr:spPr>
        <a:xfrm flipV="1">
          <a:off x="2609850" y="6915150"/>
          <a:ext cx="542925" cy="9525"/>
        </a:xfrm>
        <a:prstGeom prst="line">
          <a:avLst/>
        </a:prstGeom>
        <a:ln w="1905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276225</xdr:colOff>
      <xdr:row>43</xdr:row>
      <xdr:rowOff>152400</xdr:rowOff>
    </xdr:from>
    <xdr:to>
      <xdr:col>1</xdr:col>
      <xdr:colOff>285750</xdr:colOff>
      <xdr:row>53</xdr:row>
      <xdr:rowOff>9525</xdr:rowOff>
    </xdr:to>
    <xdr:cxnSp macro="">
      <xdr:nvCxnSpPr>
        <xdr:cNvPr id="183" name="Rovná spojnica 182"/>
        <xdr:cNvCxnSpPr/>
      </xdr:nvCxnSpPr>
      <xdr:spPr>
        <a:xfrm flipV="1">
          <a:off x="742950" y="8601075"/>
          <a:ext cx="9525" cy="169545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323850</xdr:colOff>
      <xdr:row>43</xdr:row>
      <xdr:rowOff>142875</xdr:rowOff>
    </xdr:from>
    <xdr:to>
      <xdr:col>7</xdr:col>
      <xdr:colOff>323850</xdr:colOff>
      <xdr:row>52</xdr:row>
      <xdr:rowOff>171450</xdr:rowOff>
    </xdr:to>
    <xdr:cxnSp macro="">
      <xdr:nvCxnSpPr>
        <xdr:cNvPr id="184" name="Rovná spojnica 183"/>
        <xdr:cNvCxnSpPr/>
      </xdr:nvCxnSpPr>
      <xdr:spPr>
        <a:xfrm flipV="1">
          <a:off x="4457700" y="8591550"/>
          <a:ext cx="0" cy="1685925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504825</xdr:colOff>
      <xdr:row>48</xdr:row>
      <xdr:rowOff>142875</xdr:rowOff>
    </xdr:from>
    <xdr:to>
      <xdr:col>2</xdr:col>
      <xdr:colOff>504825</xdr:colOff>
      <xdr:row>51</xdr:row>
      <xdr:rowOff>57150</xdr:rowOff>
    </xdr:to>
    <xdr:cxnSp macro="">
      <xdr:nvCxnSpPr>
        <xdr:cNvPr id="185" name="Rovná spojnica 184"/>
        <xdr:cNvCxnSpPr/>
      </xdr:nvCxnSpPr>
      <xdr:spPr>
        <a:xfrm flipV="1">
          <a:off x="1581150" y="9505950"/>
          <a:ext cx="0" cy="466725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123825</xdr:colOff>
      <xdr:row>48</xdr:row>
      <xdr:rowOff>171450</xdr:rowOff>
    </xdr:from>
    <xdr:to>
      <xdr:col>6</xdr:col>
      <xdr:colOff>123825</xdr:colOff>
      <xdr:row>51</xdr:row>
      <xdr:rowOff>85725</xdr:rowOff>
    </xdr:to>
    <xdr:cxnSp macro="">
      <xdr:nvCxnSpPr>
        <xdr:cNvPr id="186" name="Rovná spojnica 185"/>
        <xdr:cNvCxnSpPr/>
      </xdr:nvCxnSpPr>
      <xdr:spPr>
        <a:xfrm flipV="1">
          <a:off x="3648075" y="9544050"/>
          <a:ext cx="0" cy="45720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495300</xdr:colOff>
      <xdr:row>50</xdr:row>
      <xdr:rowOff>95250</xdr:rowOff>
    </xdr:from>
    <xdr:to>
      <xdr:col>6</xdr:col>
      <xdr:colOff>133350</xdr:colOff>
      <xdr:row>50</xdr:row>
      <xdr:rowOff>95250</xdr:rowOff>
    </xdr:to>
    <xdr:cxnSp macro="">
      <xdr:nvCxnSpPr>
        <xdr:cNvPr id="187" name="Rovná spojovacia šípka 186"/>
        <xdr:cNvCxnSpPr/>
      </xdr:nvCxnSpPr>
      <xdr:spPr>
        <a:xfrm>
          <a:off x="1571625" y="9829800"/>
          <a:ext cx="2085975" cy="9525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123825</xdr:colOff>
      <xdr:row>50</xdr:row>
      <xdr:rowOff>95250</xdr:rowOff>
    </xdr:from>
    <xdr:to>
      <xdr:col>7</xdr:col>
      <xdr:colOff>333375</xdr:colOff>
      <xdr:row>50</xdr:row>
      <xdr:rowOff>95250</xdr:rowOff>
    </xdr:to>
    <xdr:cxnSp macro="">
      <xdr:nvCxnSpPr>
        <xdr:cNvPr id="188" name="Rovná spojovacia šípka 187"/>
        <xdr:cNvCxnSpPr/>
      </xdr:nvCxnSpPr>
      <xdr:spPr>
        <a:xfrm>
          <a:off x="3648075" y="9829800"/>
          <a:ext cx="819150" cy="9525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295275</xdr:colOff>
      <xdr:row>52</xdr:row>
      <xdr:rowOff>85725</xdr:rowOff>
    </xdr:from>
    <xdr:to>
      <xdr:col>7</xdr:col>
      <xdr:colOff>333375</xdr:colOff>
      <xdr:row>52</xdr:row>
      <xdr:rowOff>85725</xdr:rowOff>
    </xdr:to>
    <xdr:cxnSp macro="">
      <xdr:nvCxnSpPr>
        <xdr:cNvPr id="189" name="Rovná spojovacia šípka 188"/>
        <xdr:cNvCxnSpPr/>
      </xdr:nvCxnSpPr>
      <xdr:spPr>
        <a:xfrm>
          <a:off x="762000" y="10182225"/>
          <a:ext cx="37052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352425</xdr:colOff>
      <xdr:row>49</xdr:row>
      <xdr:rowOff>28575</xdr:rowOff>
    </xdr:from>
    <xdr:to>
      <xdr:col>2</xdr:col>
      <xdr:colOff>400050</xdr:colOff>
      <xdr:row>50</xdr:row>
      <xdr:rowOff>19050</xdr:rowOff>
    </xdr:to>
    <xdr:sp macro="" textlink="">
      <xdr:nvSpPr>
        <xdr:cNvPr id="190" name="BlokTextu 189"/>
        <xdr:cNvSpPr txBox="1"/>
      </xdr:nvSpPr>
      <xdr:spPr>
        <a:xfrm>
          <a:off x="819150" y="9582150"/>
          <a:ext cx="6572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525</a:t>
          </a:r>
        </a:p>
      </xdr:txBody>
    </xdr:sp>
    <xdr:clientData/>
  </xdr:twoCellAnchor>
  <xdr:twoCellAnchor>
    <xdr:from>
      <xdr:col>3</xdr:col>
      <xdr:colOff>514350</xdr:colOff>
      <xdr:row>49</xdr:row>
      <xdr:rowOff>38100</xdr:rowOff>
    </xdr:from>
    <xdr:to>
      <xdr:col>4</xdr:col>
      <xdr:colOff>561975</xdr:colOff>
      <xdr:row>50</xdr:row>
      <xdr:rowOff>28575</xdr:rowOff>
    </xdr:to>
    <xdr:sp macro="" textlink="">
      <xdr:nvSpPr>
        <xdr:cNvPr id="191" name="BlokTextu 190"/>
        <xdr:cNvSpPr txBox="1"/>
      </xdr:nvSpPr>
      <xdr:spPr>
        <a:xfrm>
          <a:off x="2209800" y="9591675"/>
          <a:ext cx="6572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900</a:t>
          </a:r>
        </a:p>
      </xdr:txBody>
    </xdr:sp>
    <xdr:clientData/>
  </xdr:twoCellAnchor>
  <xdr:twoCellAnchor>
    <xdr:from>
      <xdr:col>6</xdr:col>
      <xdr:colOff>238125</xdr:colOff>
      <xdr:row>49</xdr:row>
      <xdr:rowOff>47625</xdr:rowOff>
    </xdr:from>
    <xdr:to>
      <xdr:col>7</xdr:col>
      <xdr:colOff>276225</xdr:colOff>
      <xdr:row>50</xdr:row>
      <xdr:rowOff>47625</xdr:rowOff>
    </xdr:to>
    <xdr:sp macro="" textlink="">
      <xdr:nvSpPr>
        <xdr:cNvPr id="192" name="BlokTextu 191"/>
        <xdr:cNvSpPr txBox="1"/>
      </xdr:nvSpPr>
      <xdr:spPr>
        <a:xfrm>
          <a:off x="3762375" y="9601200"/>
          <a:ext cx="6477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525</a:t>
          </a:r>
        </a:p>
      </xdr:txBody>
    </xdr:sp>
    <xdr:clientData/>
  </xdr:twoCellAnchor>
  <xdr:twoCellAnchor>
    <xdr:from>
      <xdr:col>3</xdr:col>
      <xdr:colOff>514350</xdr:colOff>
      <xdr:row>51</xdr:row>
      <xdr:rowOff>85725</xdr:rowOff>
    </xdr:from>
    <xdr:to>
      <xdr:col>4</xdr:col>
      <xdr:colOff>561975</xdr:colOff>
      <xdr:row>52</xdr:row>
      <xdr:rowOff>76200</xdr:rowOff>
    </xdr:to>
    <xdr:sp macro="" textlink="">
      <xdr:nvSpPr>
        <xdr:cNvPr id="193" name="BlokTextu 192"/>
        <xdr:cNvSpPr txBox="1"/>
      </xdr:nvSpPr>
      <xdr:spPr>
        <a:xfrm>
          <a:off x="2209800" y="10001250"/>
          <a:ext cx="6572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1950</a:t>
          </a:r>
        </a:p>
      </xdr:txBody>
    </xdr:sp>
    <xdr:clientData/>
  </xdr:twoCellAnchor>
  <xdr:twoCellAnchor>
    <xdr:from>
      <xdr:col>7</xdr:col>
      <xdr:colOff>180975</xdr:colOff>
      <xdr:row>47</xdr:row>
      <xdr:rowOff>123825</xdr:rowOff>
    </xdr:from>
    <xdr:to>
      <xdr:col>10</xdr:col>
      <xdr:colOff>19050</xdr:colOff>
      <xdr:row>47</xdr:row>
      <xdr:rowOff>133350</xdr:rowOff>
    </xdr:to>
    <xdr:cxnSp macro="">
      <xdr:nvCxnSpPr>
        <xdr:cNvPr id="194" name="Rovná spojnica 193"/>
        <xdr:cNvCxnSpPr/>
      </xdr:nvCxnSpPr>
      <xdr:spPr>
        <a:xfrm flipH="1">
          <a:off x="4314825" y="9315450"/>
          <a:ext cx="1285875" cy="952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104775</xdr:colOff>
      <xdr:row>21</xdr:row>
      <xdr:rowOff>9525</xdr:rowOff>
    </xdr:from>
    <xdr:to>
      <xdr:col>9</xdr:col>
      <xdr:colOff>552450</xdr:colOff>
      <xdr:row>21</xdr:row>
      <xdr:rowOff>19050</xdr:rowOff>
    </xdr:to>
    <xdr:cxnSp macro="">
      <xdr:nvCxnSpPr>
        <xdr:cNvPr id="195" name="Rovná spojnica 194"/>
        <xdr:cNvCxnSpPr/>
      </xdr:nvCxnSpPr>
      <xdr:spPr>
        <a:xfrm flipH="1">
          <a:off x="4238625" y="4410075"/>
          <a:ext cx="1285875" cy="952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24</xdr:row>
      <xdr:rowOff>142875</xdr:rowOff>
    </xdr:from>
    <xdr:to>
      <xdr:col>9</xdr:col>
      <xdr:colOff>9525</xdr:colOff>
      <xdr:row>47</xdr:row>
      <xdr:rowOff>133350</xdr:rowOff>
    </xdr:to>
    <xdr:cxnSp macro="">
      <xdr:nvCxnSpPr>
        <xdr:cNvPr id="197" name="Rovná spojovacia šípka 196"/>
        <xdr:cNvCxnSpPr/>
      </xdr:nvCxnSpPr>
      <xdr:spPr>
        <a:xfrm flipH="1">
          <a:off x="4972050" y="5095875"/>
          <a:ext cx="9525" cy="422910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21</xdr:row>
      <xdr:rowOff>19050</xdr:rowOff>
    </xdr:from>
    <xdr:to>
      <xdr:col>9</xdr:col>
      <xdr:colOff>0</xdr:colOff>
      <xdr:row>24</xdr:row>
      <xdr:rowOff>123825</xdr:rowOff>
    </xdr:to>
    <xdr:cxnSp macro="">
      <xdr:nvCxnSpPr>
        <xdr:cNvPr id="198" name="Rovná spojovacia šípka 197"/>
        <xdr:cNvCxnSpPr/>
      </xdr:nvCxnSpPr>
      <xdr:spPr>
        <a:xfrm flipH="1">
          <a:off x="4972050" y="4419600"/>
          <a:ext cx="0" cy="657225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409575</xdr:colOff>
      <xdr:row>21</xdr:row>
      <xdr:rowOff>9525</xdr:rowOff>
    </xdr:from>
    <xdr:to>
      <xdr:col>9</xdr:col>
      <xdr:colOff>438150</xdr:colOff>
      <xdr:row>47</xdr:row>
      <xdr:rowOff>142875</xdr:rowOff>
    </xdr:to>
    <xdr:cxnSp macro="">
      <xdr:nvCxnSpPr>
        <xdr:cNvPr id="199" name="Rovná spojovacia šípka 198"/>
        <xdr:cNvCxnSpPr/>
      </xdr:nvCxnSpPr>
      <xdr:spPr>
        <a:xfrm flipH="1">
          <a:off x="5381625" y="4410075"/>
          <a:ext cx="28575" cy="4924425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581025</xdr:colOff>
      <xdr:row>31</xdr:row>
      <xdr:rowOff>123825</xdr:rowOff>
    </xdr:from>
    <xdr:to>
      <xdr:col>8</xdr:col>
      <xdr:colOff>142875</xdr:colOff>
      <xdr:row>37</xdr:row>
      <xdr:rowOff>85725</xdr:rowOff>
    </xdr:to>
    <xdr:sp macro="" textlink="">
      <xdr:nvSpPr>
        <xdr:cNvPr id="200" name="BlokTextu 199"/>
        <xdr:cNvSpPr txBox="1"/>
      </xdr:nvSpPr>
      <xdr:spPr>
        <a:xfrm rot="16200000">
          <a:off x="4714875" y="6372225"/>
          <a:ext cx="171450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2000</a:t>
          </a:r>
        </a:p>
      </xdr:txBody>
    </xdr:sp>
    <xdr:clientData/>
  </xdr:twoCellAnchor>
  <xdr:twoCellAnchor>
    <xdr:from>
      <xdr:col>7</xdr:col>
      <xdr:colOff>590550</xdr:colOff>
      <xdr:row>21</xdr:row>
      <xdr:rowOff>123825</xdr:rowOff>
    </xdr:from>
    <xdr:to>
      <xdr:col>8</xdr:col>
      <xdr:colOff>171450</xdr:colOff>
      <xdr:row>24</xdr:row>
      <xdr:rowOff>123825</xdr:rowOff>
    </xdr:to>
    <xdr:sp macro="" textlink="">
      <xdr:nvSpPr>
        <xdr:cNvPr id="201" name="BlokTextu 200"/>
        <xdr:cNvSpPr txBox="1"/>
      </xdr:nvSpPr>
      <xdr:spPr>
        <a:xfrm rot="16200000">
          <a:off x="4724400" y="4524375"/>
          <a:ext cx="19050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400</a:t>
          </a:r>
        </a:p>
      </xdr:txBody>
    </xdr:sp>
    <xdr:clientData/>
  </xdr:twoCellAnchor>
  <xdr:twoCellAnchor>
    <xdr:from>
      <xdr:col>9</xdr:col>
      <xdr:colOff>133350</xdr:colOff>
      <xdr:row>30</xdr:row>
      <xdr:rowOff>57150</xdr:rowOff>
    </xdr:from>
    <xdr:to>
      <xdr:col>9</xdr:col>
      <xdr:colOff>304800</xdr:colOff>
      <xdr:row>36</xdr:row>
      <xdr:rowOff>19050</xdr:rowOff>
    </xdr:to>
    <xdr:sp macro="" textlink="">
      <xdr:nvSpPr>
        <xdr:cNvPr id="202" name="BlokTextu 201"/>
        <xdr:cNvSpPr txBox="1"/>
      </xdr:nvSpPr>
      <xdr:spPr>
        <a:xfrm rot="16200000">
          <a:off x="5105400" y="6124575"/>
          <a:ext cx="171450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2400</a:t>
          </a:r>
        </a:p>
      </xdr:txBody>
    </xdr:sp>
    <xdr:clientData/>
  </xdr:twoCellAnchor>
  <xdr:twoCellAnchor>
    <xdr:from>
      <xdr:col>1</xdr:col>
      <xdr:colOff>304800</xdr:colOff>
      <xdr:row>12</xdr:row>
      <xdr:rowOff>123825</xdr:rowOff>
    </xdr:from>
    <xdr:to>
      <xdr:col>7</xdr:col>
      <xdr:colOff>276225</xdr:colOff>
      <xdr:row>16</xdr:row>
      <xdr:rowOff>114300</xdr:rowOff>
    </xdr:to>
    <xdr:sp macro="" textlink="">
      <xdr:nvSpPr>
        <xdr:cNvPr id="203" name="Obdĺžnik 202"/>
        <xdr:cNvSpPr/>
      </xdr:nvSpPr>
      <xdr:spPr>
        <a:xfrm>
          <a:off x="771525" y="2743200"/>
          <a:ext cx="3638550" cy="762000"/>
        </a:xfrm>
        <a:prstGeom prst="rect">
          <a:avLst/>
        </a:prstGeom>
        <a:noFill/>
        <a:ln w="95250" cmpd="thickThin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3</xdr:col>
      <xdr:colOff>0</xdr:colOff>
      <xdr:row>12</xdr:row>
      <xdr:rowOff>161925</xdr:rowOff>
    </xdr:from>
    <xdr:to>
      <xdr:col>3</xdr:col>
      <xdr:colOff>0</xdr:colOff>
      <xdr:row>16</xdr:row>
      <xdr:rowOff>66675</xdr:rowOff>
    </xdr:to>
    <xdr:cxnSp macro="">
      <xdr:nvCxnSpPr>
        <xdr:cNvPr id="204" name="Rovná spojnica 203"/>
        <xdr:cNvCxnSpPr/>
      </xdr:nvCxnSpPr>
      <xdr:spPr>
        <a:xfrm flipV="1">
          <a:off x="1695450" y="2781300"/>
          <a:ext cx="0" cy="676275"/>
        </a:xfrm>
        <a:prstGeom prst="line">
          <a:avLst/>
        </a:prstGeom>
        <a:ln w="95250" cmpd="thickThin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581025</xdr:colOff>
      <xdr:row>12</xdr:row>
      <xdr:rowOff>161925</xdr:rowOff>
    </xdr:from>
    <xdr:to>
      <xdr:col>5</xdr:col>
      <xdr:colOff>581025</xdr:colOff>
      <xdr:row>16</xdr:row>
      <xdr:rowOff>66675</xdr:rowOff>
    </xdr:to>
    <xdr:cxnSp macro="">
      <xdr:nvCxnSpPr>
        <xdr:cNvPr id="205" name="Rovná spojnica 204"/>
        <xdr:cNvCxnSpPr/>
      </xdr:nvCxnSpPr>
      <xdr:spPr>
        <a:xfrm flipV="1">
          <a:off x="3495675" y="2781300"/>
          <a:ext cx="0" cy="676275"/>
        </a:xfrm>
        <a:prstGeom prst="line">
          <a:avLst/>
        </a:prstGeom>
        <a:ln w="95250" cmpd="thinThick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361950</xdr:colOff>
      <xdr:row>14</xdr:row>
      <xdr:rowOff>19050</xdr:rowOff>
    </xdr:from>
    <xdr:to>
      <xdr:col>2</xdr:col>
      <xdr:colOff>561975</xdr:colOff>
      <xdr:row>14</xdr:row>
      <xdr:rowOff>19050</xdr:rowOff>
    </xdr:to>
    <xdr:cxnSp macro="">
      <xdr:nvCxnSpPr>
        <xdr:cNvPr id="206" name="Rovná spojnica 205"/>
        <xdr:cNvCxnSpPr/>
      </xdr:nvCxnSpPr>
      <xdr:spPr>
        <a:xfrm>
          <a:off x="828675" y="3038475"/>
          <a:ext cx="809625" cy="0"/>
        </a:xfrm>
        <a:prstGeom prst="line">
          <a:avLst/>
        </a:prstGeom>
        <a:ln w="1905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361950</xdr:colOff>
      <xdr:row>14</xdr:row>
      <xdr:rowOff>152400</xdr:rowOff>
    </xdr:from>
    <xdr:to>
      <xdr:col>2</xdr:col>
      <xdr:colOff>561975</xdr:colOff>
      <xdr:row>14</xdr:row>
      <xdr:rowOff>152400</xdr:rowOff>
    </xdr:to>
    <xdr:cxnSp macro="">
      <xdr:nvCxnSpPr>
        <xdr:cNvPr id="207" name="Rovná spojnica 206"/>
        <xdr:cNvCxnSpPr/>
      </xdr:nvCxnSpPr>
      <xdr:spPr>
        <a:xfrm>
          <a:off x="828675" y="3171825"/>
          <a:ext cx="809625" cy="0"/>
        </a:xfrm>
        <a:prstGeom prst="line">
          <a:avLst/>
        </a:prstGeom>
        <a:ln w="1905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361950</xdr:colOff>
      <xdr:row>15</xdr:row>
      <xdr:rowOff>114300</xdr:rowOff>
    </xdr:from>
    <xdr:to>
      <xdr:col>2</xdr:col>
      <xdr:colOff>561975</xdr:colOff>
      <xdr:row>15</xdr:row>
      <xdr:rowOff>114300</xdr:rowOff>
    </xdr:to>
    <xdr:cxnSp macro="">
      <xdr:nvCxnSpPr>
        <xdr:cNvPr id="208" name="Rovná spojnica 207"/>
        <xdr:cNvCxnSpPr/>
      </xdr:nvCxnSpPr>
      <xdr:spPr>
        <a:xfrm>
          <a:off x="828675" y="3324225"/>
          <a:ext cx="809625" cy="0"/>
        </a:xfrm>
        <a:prstGeom prst="line">
          <a:avLst/>
        </a:prstGeom>
        <a:ln w="1905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342900</xdr:colOff>
      <xdr:row>13</xdr:row>
      <xdr:rowOff>85725</xdr:rowOff>
    </xdr:from>
    <xdr:to>
      <xdr:col>2</xdr:col>
      <xdr:colOff>581025</xdr:colOff>
      <xdr:row>13</xdr:row>
      <xdr:rowOff>85725</xdr:rowOff>
    </xdr:to>
    <xdr:cxnSp macro="">
      <xdr:nvCxnSpPr>
        <xdr:cNvPr id="209" name="Rovná spojnica 208"/>
        <xdr:cNvCxnSpPr/>
      </xdr:nvCxnSpPr>
      <xdr:spPr>
        <a:xfrm>
          <a:off x="809625" y="2886075"/>
          <a:ext cx="847725" cy="0"/>
        </a:xfrm>
        <a:prstGeom prst="line">
          <a:avLst/>
        </a:prstGeom>
        <a:ln w="1905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13</xdr:row>
      <xdr:rowOff>76200</xdr:rowOff>
    </xdr:from>
    <xdr:to>
      <xdr:col>7</xdr:col>
      <xdr:colOff>257175</xdr:colOff>
      <xdr:row>13</xdr:row>
      <xdr:rowOff>76200</xdr:rowOff>
    </xdr:to>
    <xdr:cxnSp macro="">
      <xdr:nvCxnSpPr>
        <xdr:cNvPr id="210" name="Rovná spojnica 209"/>
        <xdr:cNvCxnSpPr/>
      </xdr:nvCxnSpPr>
      <xdr:spPr>
        <a:xfrm>
          <a:off x="3543300" y="2876550"/>
          <a:ext cx="847725" cy="0"/>
        </a:xfrm>
        <a:prstGeom prst="line">
          <a:avLst/>
        </a:prstGeom>
        <a:ln w="1905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14</xdr:row>
      <xdr:rowOff>0</xdr:rowOff>
    </xdr:from>
    <xdr:to>
      <xdr:col>7</xdr:col>
      <xdr:colOff>228600</xdr:colOff>
      <xdr:row>14</xdr:row>
      <xdr:rowOff>0</xdr:rowOff>
    </xdr:to>
    <xdr:cxnSp macro="">
      <xdr:nvCxnSpPr>
        <xdr:cNvPr id="211" name="Rovná spojnica 210"/>
        <xdr:cNvCxnSpPr/>
      </xdr:nvCxnSpPr>
      <xdr:spPr>
        <a:xfrm>
          <a:off x="3543300" y="3019425"/>
          <a:ext cx="819150" cy="0"/>
        </a:xfrm>
        <a:prstGeom prst="line">
          <a:avLst/>
        </a:prstGeom>
        <a:ln w="1905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14</xdr:row>
      <xdr:rowOff>133350</xdr:rowOff>
    </xdr:from>
    <xdr:to>
      <xdr:col>7</xdr:col>
      <xdr:colOff>257175</xdr:colOff>
      <xdr:row>14</xdr:row>
      <xdr:rowOff>133350</xdr:rowOff>
    </xdr:to>
    <xdr:cxnSp macro="">
      <xdr:nvCxnSpPr>
        <xdr:cNvPr id="212" name="Rovná spojnica 211"/>
        <xdr:cNvCxnSpPr/>
      </xdr:nvCxnSpPr>
      <xdr:spPr>
        <a:xfrm>
          <a:off x="3543300" y="3152775"/>
          <a:ext cx="847725" cy="0"/>
        </a:xfrm>
        <a:prstGeom prst="line">
          <a:avLst/>
        </a:prstGeom>
        <a:ln w="1905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15</xdr:row>
      <xdr:rowOff>104775</xdr:rowOff>
    </xdr:from>
    <xdr:to>
      <xdr:col>7</xdr:col>
      <xdr:colOff>257175</xdr:colOff>
      <xdr:row>15</xdr:row>
      <xdr:rowOff>104775</xdr:rowOff>
    </xdr:to>
    <xdr:cxnSp macro="">
      <xdr:nvCxnSpPr>
        <xdr:cNvPr id="213" name="Rovná spojnica 212"/>
        <xdr:cNvCxnSpPr/>
      </xdr:nvCxnSpPr>
      <xdr:spPr>
        <a:xfrm>
          <a:off x="3543300" y="3314700"/>
          <a:ext cx="847725" cy="0"/>
        </a:xfrm>
        <a:prstGeom prst="line">
          <a:avLst/>
        </a:prstGeom>
        <a:ln w="1905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266700</xdr:colOff>
      <xdr:row>6</xdr:row>
      <xdr:rowOff>19050</xdr:rowOff>
    </xdr:from>
    <xdr:to>
      <xdr:col>1</xdr:col>
      <xdr:colOff>266700</xdr:colOff>
      <xdr:row>14</xdr:row>
      <xdr:rowOff>142875</xdr:rowOff>
    </xdr:to>
    <xdr:cxnSp macro="">
      <xdr:nvCxnSpPr>
        <xdr:cNvPr id="214" name="Rovná spojnica 213"/>
        <xdr:cNvCxnSpPr/>
      </xdr:nvCxnSpPr>
      <xdr:spPr>
        <a:xfrm flipV="1">
          <a:off x="733425" y="1533525"/>
          <a:ext cx="0" cy="1628775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304800</xdr:colOff>
      <xdr:row>6</xdr:row>
      <xdr:rowOff>19050</xdr:rowOff>
    </xdr:from>
    <xdr:to>
      <xdr:col>7</xdr:col>
      <xdr:colOff>304800</xdr:colOff>
      <xdr:row>14</xdr:row>
      <xdr:rowOff>142875</xdr:rowOff>
    </xdr:to>
    <xdr:cxnSp macro="">
      <xdr:nvCxnSpPr>
        <xdr:cNvPr id="215" name="Rovná spojnica 214"/>
        <xdr:cNvCxnSpPr/>
      </xdr:nvCxnSpPr>
      <xdr:spPr>
        <a:xfrm flipV="1">
          <a:off x="4438650" y="1533525"/>
          <a:ext cx="0" cy="1628775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590550</xdr:colOff>
      <xdr:row>7</xdr:row>
      <xdr:rowOff>123825</xdr:rowOff>
    </xdr:from>
    <xdr:to>
      <xdr:col>5</xdr:col>
      <xdr:colOff>590550</xdr:colOff>
      <xdr:row>11</xdr:row>
      <xdr:rowOff>38100</xdr:rowOff>
    </xdr:to>
    <xdr:cxnSp macro="">
      <xdr:nvCxnSpPr>
        <xdr:cNvPr id="216" name="Rovná spojnica 215"/>
        <xdr:cNvCxnSpPr/>
      </xdr:nvCxnSpPr>
      <xdr:spPr>
        <a:xfrm flipV="1">
          <a:off x="3505200" y="1819275"/>
          <a:ext cx="0" cy="657225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9525</xdr:colOff>
      <xdr:row>11</xdr:row>
      <xdr:rowOff>57150</xdr:rowOff>
    </xdr:to>
    <xdr:cxnSp macro="">
      <xdr:nvCxnSpPr>
        <xdr:cNvPr id="217" name="Rovná spojnica 216"/>
        <xdr:cNvCxnSpPr/>
      </xdr:nvCxnSpPr>
      <xdr:spPr>
        <a:xfrm flipV="1">
          <a:off x="1704975" y="1847850"/>
          <a:ext cx="0" cy="64770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247650</xdr:colOff>
      <xdr:row>6</xdr:row>
      <xdr:rowOff>142875</xdr:rowOff>
    </xdr:from>
    <xdr:to>
      <xdr:col>7</xdr:col>
      <xdr:colOff>314325</xdr:colOff>
      <xdr:row>6</xdr:row>
      <xdr:rowOff>142875</xdr:rowOff>
    </xdr:to>
    <xdr:cxnSp macro="">
      <xdr:nvCxnSpPr>
        <xdr:cNvPr id="218" name="Rovná spojovacia šípka 217"/>
        <xdr:cNvCxnSpPr/>
      </xdr:nvCxnSpPr>
      <xdr:spPr>
        <a:xfrm>
          <a:off x="714375" y="1657350"/>
          <a:ext cx="3733800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266700</xdr:colOff>
      <xdr:row>9</xdr:row>
      <xdr:rowOff>9525</xdr:rowOff>
    </xdr:from>
    <xdr:to>
      <xdr:col>3</xdr:col>
      <xdr:colOff>38100</xdr:colOff>
      <xdr:row>9</xdr:row>
      <xdr:rowOff>9525</xdr:rowOff>
    </xdr:to>
    <xdr:cxnSp macro="">
      <xdr:nvCxnSpPr>
        <xdr:cNvPr id="219" name="Rovná spojovacia šípka 218"/>
        <xdr:cNvCxnSpPr/>
      </xdr:nvCxnSpPr>
      <xdr:spPr>
        <a:xfrm>
          <a:off x="733425" y="2066925"/>
          <a:ext cx="100012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590550</xdr:colOff>
      <xdr:row>9</xdr:row>
      <xdr:rowOff>9525</xdr:rowOff>
    </xdr:from>
    <xdr:to>
      <xdr:col>5</xdr:col>
      <xdr:colOff>581025</xdr:colOff>
      <xdr:row>9</xdr:row>
      <xdr:rowOff>9525</xdr:rowOff>
    </xdr:to>
    <xdr:cxnSp macro="">
      <xdr:nvCxnSpPr>
        <xdr:cNvPr id="220" name="Rovná spojovacia šípka 219"/>
        <xdr:cNvCxnSpPr/>
      </xdr:nvCxnSpPr>
      <xdr:spPr>
        <a:xfrm>
          <a:off x="1666875" y="2066925"/>
          <a:ext cx="1828800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581025</xdr:colOff>
      <xdr:row>9</xdr:row>
      <xdr:rowOff>9525</xdr:rowOff>
    </xdr:from>
    <xdr:to>
      <xdr:col>7</xdr:col>
      <xdr:colOff>352425</xdr:colOff>
      <xdr:row>9</xdr:row>
      <xdr:rowOff>9525</xdr:rowOff>
    </xdr:to>
    <xdr:cxnSp macro="">
      <xdr:nvCxnSpPr>
        <xdr:cNvPr id="221" name="Rovná spojovacia šípka 220"/>
        <xdr:cNvCxnSpPr/>
      </xdr:nvCxnSpPr>
      <xdr:spPr>
        <a:xfrm>
          <a:off x="3495675" y="2066925"/>
          <a:ext cx="990600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514350</xdr:colOff>
      <xdr:row>24</xdr:row>
      <xdr:rowOff>142875</xdr:rowOff>
    </xdr:from>
    <xdr:to>
      <xdr:col>9</xdr:col>
      <xdr:colOff>266700</xdr:colOff>
      <xdr:row>24</xdr:row>
      <xdr:rowOff>142875</xdr:rowOff>
    </xdr:to>
    <xdr:cxnSp macro="">
      <xdr:nvCxnSpPr>
        <xdr:cNvPr id="222" name="Rovná spojnica 221"/>
        <xdr:cNvCxnSpPr/>
      </xdr:nvCxnSpPr>
      <xdr:spPr>
        <a:xfrm flipH="1" flipV="1">
          <a:off x="4648200" y="5086350"/>
          <a:ext cx="5905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447675</xdr:colOff>
      <xdr:row>12</xdr:row>
      <xdr:rowOff>114300</xdr:rowOff>
    </xdr:from>
    <xdr:to>
      <xdr:col>9</xdr:col>
      <xdr:colOff>180975</xdr:colOff>
      <xdr:row>12</xdr:row>
      <xdr:rowOff>114300</xdr:rowOff>
    </xdr:to>
    <xdr:cxnSp macro="">
      <xdr:nvCxnSpPr>
        <xdr:cNvPr id="223" name="Rovná spojnica 222"/>
        <xdr:cNvCxnSpPr/>
      </xdr:nvCxnSpPr>
      <xdr:spPr>
        <a:xfrm flipH="1">
          <a:off x="4581525" y="2724150"/>
          <a:ext cx="57150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438150</xdr:colOff>
      <xdr:row>16</xdr:row>
      <xdr:rowOff>142875</xdr:rowOff>
    </xdr:from>
    <xdr:to>
      <xdr:col>9</xdr:col>
      <xdr:colOff>171450</xdr:colOff>
      <xdr:row>16</xdr:row>
      <xdr:rowOff>142875</xdr:rowOff>
    </xdr:to>
    <xdr:cxnSp macro="">
      <xdr:nvCxnSpPr>
        <xdr:cNvPr id="224" name="Rovná spojnica 223"/>
        <xdr:cNvCxnSpPr/>
      </xdr:nvCxnSpPr>
      <xdr:spPr>
        <a:xfrm flipH="1">
          <a:off x="4572000" y="3524250"/>
          <a:ext cx="57150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12</xdr:row>
      <xdr:rowOff>114300</xdr:rowOff>
    </xdr:from>
    <xdr:to>
      <xdr:col>8</xdr:col>
      <xdr:colOff>209550</xdr:colOff>
      <xdr:row>16</xdr:row>
      <xdr:rowOff>171450</xdr:rowOff>
    </xdr:to>
    <xdr:cxnSp macro="">
      <xdr:nvCxnSpPr>
        <xdr:cNvPr id="225" name="Rovná spojovacia šípka 224"/>
        <xdr:cNvCxnSpPr/>
      </xdr:nvCxnSpPr>
      <xdr:spPr>
        <a:xfrm>
          <a:off x="4953000" y="2724150"/>
          <a:ext cx="0" cy="828675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542925</xdr:colOff>
      <xdr:row>13</xdr:row>
      <xdr:rowOff>47625</xdr:rowOff>
    </xdr:from>
    <xdr:to>
      <xdr:col>8</xdr:col>
      <xdr:colOff>114300</xdr:colOff>
      <xdr:row>16</xdr:row>
      <xdr:rowOff>0</xdr:rowOff>
    </xdr:to>
    <xdr:sp macro="" textlink="">
      <xdr:nvSpPr>
        <xdr:cNvPr id="226" name="BlokTextu 225"/>
        <xdr:cNvSpPr txBox="1"/>
      </xdr:nvSpPr>
      <xdr:spPr>
        <a:xfrm rot="16200000">
          <a:off x="4676775" y="2838450"/>
          <a:ext cx="180975" cy="5429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600</a:t>
          </a:r>
        </a:p>
      </xdr:txBody>
    </xdr:sp>
    <xdr:clientData/>
  </xdr:twoCellAnchor>
  <xdr:twoCellAnchor>
    <xdr:from>
      <xdr:col>1</xdr:col>
      <xdr:colOff>438150</xdr:colOff>
      <xdr:row>7</xdr:row>
      <xdr:rowOff>123825</xdr:rowOff>
    </xdr:from>
    <xdr:to>
      <xdr:col>2</xdr:col>
      <xdr:colOff>476250</xdr:colOff>
      <xdr:row>8</xdr:row>
      <xdr:rowOff>114300</xdr:rowOff>
    </xdr:to>
    <xdr:sp macro="" textlink="">
      <xdr:nvSpPr>
        <xdr:cNvPr id="227" name="BlokTextu 226"/>
        <xdr:cNvSpPr txBox="1"/>
      </xdr:nvSpPr>
      <xdr:spPr>
        <a:xfrm>
          <a:off x="904875" y="1819275"/>
          <a:ext cx="647700" cy="1714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500</a:t>
          </a:r>
        </a:p>
      </xdr:txBody>
    </xdr:sp>
    <xdr:clientData/>
  </xdr:twoCellAnchor>
  <xdr:twoCellAnchor>
    <xdr:from>
      <xdr:col>3</xdr:col>
      <xdr:colOff>485775</xdr:colOff>
      <xdr:row>7</xdr:row>
      <xdr:rowOff>133350</xdr:rowOff>
    </xdr:from>
    <xdr:to>
      <xdr:col>4</xdr:col>
      <xdr:colOff>523875</xdr:colOff>
      <xdr:row>8</xdr:row>
      <xdr:rowOff>133350</xdr:rowOff>
    </xdr:to>
    <xdr:sp macro="" textlink="">
      <xdr:nvSpPr>
        <xdr:cNvPr id="228" name="BlokTextu 227"/>
        <xdr:cNvSpPr txBox="1"/>
      </xdr:nvSpPr>
      <xdr:spPr>
        <a:xfrm>
          <a:off x="2181225" y="1828800"/>
          <a:ext cx="6477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950</a:t>
          </a:r>
        </a:p>
      </xdr:txBody>
    </xdr:sp>
    <xdr:clientData/>
  </xdr:twoCellAnchor>
  <xdr:twoCellAnchor>
    <xdr:from>
      <xdr:col>8</xdr:col>
      <xdr:colOff>76200</xdr:colOff>
      <xdr:row>8</xdr:row>
      <xdr:rowOff>95250</xdr:rowOff>
    </xdr:from>
    <xdr:to>
      <xdr:col>10</xdr:col>
      <xdr:colOff>228600</xdr:colOff>
      <xdr:row>11</xdr:row>
      <xdr:rowOff>85725</xdr:rowOff>
    </xdr:to>
    <xdr:sp macro="" textlink="">
      <xdr:nvSpPr>
        <xdr:cNvPr id="229" name="BlokTextu 228"/>
        <xdr:cNvSpPr txBox="1"/>
      </xdr:nvSpPr>
      <xdr:spPr>
        <a:xfrm>
          <a:off x="4819650" y="1971675"/>
          <a:ext cx="990600" cy="5429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vetracia mriežka</a:t>
          </a:r>
        </a:p>
      </xdr:txBody>
    </xdr:sp>
    <xdr:clientData/>
  </xdr:twoCellAnchor>
  <xdr:twoCellAnchor>
    <xdr:from>
      <xdr:col>5</xdr:col>
      <xdr:colOff>371475</xdr:colOff>
      <xdr:row>15</xdr:row>
      <xdr:rowOff>76200</xdr:rowOff>
    </xdr:from>
    <xdr:to>
      <xdr:col>5</xdr:col>
      <xdr:colOff>485775</xdr:colOff>
      <xdr:row>16</xdr:row>
      <xdr:rowOff>0</xdr:rowOff>
    </xdr:to>
    <xdr:sp macro="" textlink="">
      <xdr:nvSpPr>
        <xdr:cNvPr id="230" name="Ovál 229"/>
        <xdr:cNvSpPr/>
      </xdr:nvSpPr>
      <xdr:spPr>
        <a:xfrm>
          <a:off x="3286125" y="3276600"/>
          <a:ext cx="114300" cy="104775"/>
        </a:xfrm>
        <a:prstGeom prst="ellipse">
          <a:avLst/>
        </a:prstGeom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2</xdr:col>
      <xdr:colOff>485775</xdr:colOff>
      <xdr:row>25</xdr:row>
      <xdr:rowOff>19050</xdr:rowOff>
    </xdr:from>
    <xdr:to>
      <xdr:col>6</xdr:col>
      <xdr:colOff>66675</xdr:colOff>
      <xdr:row>36</xdr:row>
      <xdr:rowOff>47625</xdr:rowOff>
    </xdr:to>
    <xdr:cxnSp macro="">
      <xdr:nvCxnSpPr>
        <xdr:cNvPr id="231" name="Rovná spojnica 230"/>
        <xdr:cNvCxnSpPr>
          <a:endCxn id="149" idx="1"/>
        </xdr:cNvCxnSpPr>
      </xdr:nvCxnSpPr>
      <xdr:spPr>
        <a:xfrm flipH="1">
          <a:off x="1562100" y="5143500"/>
          <a:ext cx="2028825" cy="2057400"/>
        </a:xfrm>
        <a:prstGeom prst="line">
          <a:avLst/>
        </a:prstGeom>
        <a:ln w="12700">
          <a:prstDash val="lgDash"/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485775</xdr:colOff>
      <xdr:row>36</xdr:row>
      <xdr:rowOff>47625</xdr:rowOff>
    </xdr:from>
    <xdr:to>
      <xdr:col>6</xdr:col>
      <xdr:colOff>66675</xdr:colOff>
      <xdr:row>47</xdr:row>
      <xdr:rowOff>66675</xdr:rowOff>
    </xdr:to>
    <xdr:cxnSp macro="">
      <xdr:nvCxnSpPr>
        <xdr:cNvPr id="232" name="Rovná spojnica 231"/>
        <xdr:cNvCxnSpPr>
          <a:stCxn id="149" idx="1"/>
        </xdr:cNvCxnSpPr>
      </xdr:nvCxnSpPr>
      <xdr:spPr>
        <a:xfrm>
          <a:off x="1562100" y="7200900"/>
          <a:ext cx="2028825" cy="2047875"/>
        </a:xfrm>
        <a:prstGeom prst="line">
          <a:avLst/>
        </a:prstGeom>
        <a:ln w="12700">
          <a:prstDash val="lgDash"/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485775</xdr:colOff>
      <xdr:row>5</xdr:row>
      <xdr:rowOff>76200</xdr:rowOff>
    </xdr:from>
    <xdr:to>
      <xdr:col>4</xdr:col>
      <xdr:colOff>523875</xdr:colOff>
      <xdr:row>6</xdr:row>
      <xdr:rowOff>76200</xdr:rowOff>
    </xdr:to>
    <xdr:sp macro="" textlink="">
      <xdr:nvSpPr>
        <xdr:cNvPr id="233" name="BlokTextu 232"/>
        <xdr:cNvSpPr txBox="1"/>
      </xdr:nvSpPr>
      <xdr:spPr>
        <a:xfrm>
          <a:off x="2181225" y="1409700"/>
          <a:ext cx="6477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1950</a:t>
          </a:r>
        </a:p>
      </xdr:txBody>
    </xdr:sp>
    <xdr:clientData/>
  </xdr:twoCellAnchor>
  <xdr:twoCellAnchor>
    <xdr:from>
      <xdr:col>11</xdr:col>
      <xdr:colOff>66675</xdr:colOff>
      <xdr:row>24</xdr:row>
      <xdr:rowOff>142875</xdr:rowOff>
    </xdr:from>
    <xdr:to>
      <xdr:col>17</xdr:col>
      <xdr:colOff>57150</xdr:colOff>
      <xdr:row>47</xdr:row>
      <xdr:rowOff>114300</xdr:rowOff>
    </xdr:to>
    <xdr:sp macro="" textlink="">
      <xdr:nvSpPr>
        <xdr:cNvPr id="234" name="Obdĺžnik 233"/>
        <xdr:cNvSpPr/>
      </xdr:nvSpPr>
      <xdr:spPr>
        <a:xfrm>
          <a:off x="5991225" y="5086350"/>
          <a:ext cx="3648075" cy="4210050"/>
        </a:xfrm>
        <a:prstGeom prst="rect">
          <a:avLst/>
        </a:prstGeom>
        <a:noFill/>
        <a:ln w="88900" cmpd="thickThin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11</xdr:col>
      <xdr:colOff>66675</xdr:colOff>
      <xdr:row>18</xdr:row>
      <xdr:rowOff>152400</xdr:rowOff>
    </xdr:from>
    <xdr:to>
      <xdr:col>17</xdr:col>
      <xdr:colOff>47625</xdr:colOff>
      <xdr:row>23</xdr:row>
      <xdr:rowOff>28575</xdr:rowOff>
    </xdr:to>
    <xdr:sp macro="" textlink="">
      <xdr:nvSpPr>
        <xdr:cNvPr id="235" name="Obdĺžnik 234"/>
        <xdr:cNvSpPr/>
      </xdr:nvSpPr>
      <xdr:spPr>
        <a:xfrm>
          <a:off x="5991225" y="3952875"/>
          <a:ext cx="3638550" cy="828675"/>
        </a:xfrm>
        <a:prstGeom prst="rect">
          <a:avLst/>
        </a:prstGeom>
        <a:noFill/>
        <a:ln w="95250" cmpd="thickThin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13</xdr:col>
      <xdr:colOff>371475</xdr:colOff>
      <xdr:row>35</xdr:row>
      <xdr:rowOff>9525</xdr:rowOff>
    </xdr:from>
    <xdr:to>
      <xdr:col>14</xdr:col>
      <xdr:colOff>323850</xdr:colOff>
      <xdr:row>36</xdr:row>
      <xdr:rowOff>19050</xdr:rowOff>
    </xdr:to>
    <xdr:sp macro="" textlink="">
      <xdr:nvSpPr>
        <xdr:cNvPr id="236" name="BlokTextu 235"/>
        <xdr:cNvSpPr txBox="1"/>
      </xdr:nvSpPr>
      <xdr:spPr>
        <a:xfrm rot="19420852">
          <a:off x="7515225" y="6972300"/>
          <a:ext cx="5619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13</xdr:col>
      <xdr:colOff>361950</xdr:colOff>
      <xdr:row>20</xdr:row>
      <xdr:rowOff>76200</xdr:rowOff>
    </xdr:from>
    <xdr:to>
      <xdr:col>14</xdr:col>
      <xdr:colOff>304800</xdr:colOff>
      <xdr:row>21</xdr:row>
      <xdr:rowOff>76200</xdr:rowOff>
    </xdr:to>
    <xdr:sp macro="" textlink="">
      <xdr:nvSpPr>
        <xdr:cNvPr id="237" name="BlokTextu 236"/>
        <xdr:cNvSpPr txBox="1"/>
      </xdr:nvSpPr>
      <xdr:spPr>
        <a:xfrm rot="19420852">
          <a:off x="7505700" y="4286250"/>
          <a:ext cx="55245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16</xdr:col>
      <xdr:colOff>381000</xdr:colOff>
      <xdr:row>21</xdr:row>
      <xdr:rowOff>161925</xdr:rowOff>
    </xdr:from>
    <xdr:to>
      <xdr:col>16</xdr:col>
      <xdr:colOff>495300</xdr:colOff>
      <xdr:row>22</xdr:row>
      <xdr:rowOff>85725</xdr:rowOff>
    </xdr:to>
    <xdr:sp macro="" textlink="">
      <xdr:nvSpPr>
        <xdr:cNvPr id="238" name="Ovál 237"/>
        <xdr:cNvSpPr/>
      </xdr:nvSpPr>
      <xdr:spPr>
        <a:xfrm>
          <a:off x="9353550" y="4552950"/>
          <a:ext cx="114300" cy="104775"/>
        </a:xfrm>
        <a:prstGeom prst="ellipse">
          <a:avLst/>
        </a:prstGeom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16</xdr:col>
      <xdr:colOff>361950</xdr:colOff>
      <xdr:row>46</xdr:row>
      <xdr:rowOff>38100</xdr:rowOff>
    </xdr:from>
    <xdr:to>
      <xdr:col>16</xdr:col>
      <xdr:colOff>466725</xdr:colOff>
      <xdr:row>46</xdr:row>
      <xdr:rowOff>123825</xdr:rowOff>
    </xdr:to>
    <xdr:sp macro="" textlink="">
      <xdr:nvSpPr>
        <xdr:cNvPr id="239" name="Ovál 238"/>
        <xdr:cNvSpPr/>
      </xdr:nvSpPr>
      <xdr:spPr>
        <a:xfrm>
          <a:off x="9334500" y="9029700"/>
          <a:ext cx="104775" cy="95250"/>
        </a:xfrm>
        <a:prstGeom prst="ellipse">
          <a:avLst/>
        </a:prstGeom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11</xdr:col>
      <xdr:colOff>38100</xdr:colOff>
      <xdr:row>44</xdr:row>
      <xdr:rowOff>9525</xdr:rowOff>
    </xdr:from>
    <xdr:to>
      <xdr:col>11</xdr:col>
      <xdr:colOff>38100</xdr:colOff>
      <xdr:row>53</xdr:row>
      <xdr:rowOff>47625</xdr:rowOff>
    </xdr:to>
    <xdr:cxnSp macro="">
      <xdr:nvCxnSpPr>
        <xdr:cNvPr id="240" name="Rovná spojnica 239"/>
        <xdr:cNvCxnSpPr/>
      </xdr:nvCxnSpPr>
      <xdr:spPr>
        <a:xfrm flipV="1">
          <a:off x="5962650" y="8620125"/>
          <a:ext cx="0" cy="167640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76200</xdr:colOff>
      <xdr:row>44</xdr:row>
      <xdr:rowOff>66675</xdr:rowOff>
    </xdr:from>
    <xdr:to>
      <xdr:col>17</xdr:col>
      <xdr:colOff>76200</xdr:colOff>
      <xdr:row>53</xdr:row>
      <xdr:rowOff>95250</xdr:rowOff>
    </xdr:to>
    <xdr:cxnSp macro="">
      <xdr:nvCxnSpPr>
        <xdr:cNvPr id="241" name="Rovná spojnica 240"/>
        <xdr:cNvCxnSpPr/>
      </xdr:nvCxnSpPr>
      <xdr:spPr>
        <a:xfrm flipV="1">
          <a:off x="9658350" y="8677275"/>
          <a:ext cx="0" cy="1666875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52</xdr:row>
      <xdr:rowOff>19050</xdr:rowOff>
    </xdr:from>
    <xdr:to>
      <xdr:col>17</xdr:col>
      <xdr:colOff>76200</xdr:colOff>
      <xdr:row>52</xdr:row>
      <xdr:rowOff>19050</xdr:rowOff>
    </xdr:to>
    <xdr:cxnSp macro="">
      <xdr:nvCxnSpPr>
        <xdr:cNvPr id="242" name="Rovná spojovacia šípka 241"/>
        <xdr:cNvCxnSpPr/>
      </xdr:nvCxnSpPr>
      <xdr:spPr>
        <a:xfrm>
          <a:off x="5962650" y="10086975"/>
          <a:ext cx="36957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209550</xdr:colOff>
      <xdr:row>50</xdr:row>
      <xdr:rowOff>123825</xdr:rowOff>
    </xdr:from>
    <xdr:to>
      <xdr:col>14</xdr:col>
      <xdr:colOff>257175</xdr:colOff>
      <xdr:row>51</xdr:row>
      <xdr:rowOff>114300</xdr:rowOff>
    </xdr:to>
    <xdr:sp macro="" textlink="">
      <xdr:nvSpPr>
        <xdr:cNvPr id="243" name="BlokTextu 242"/>
        <xdr:cNvSpPr txBox="1"/>
      </xdr:nvSpPr>
      <xdr:spPr>
        <a:xfrm>
          <a:off x="7353300" y="9829800"/>
          <a:ext cx="6572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1970</a:t>
          </a:r>
        </a:p>
      </xdr:txBody>
    </xdr:sp>
    <xdr:clientData/>
  </xdr:twoCellAnchor>
  <xdr:twoCellAnchor>
    <xdr:from>
      <xdr:col>16</xdr:col>
      <xdr:colOff>390525</xdr:colOff>
      <xdr:row>24</xdr:row>
      <xdr:rowOff>114300</xdr:rowOff>
    </xdr:from>
    <xdr:to>
      <xdr:col>18</xdr:col>
      <xdr:colOff>190500</xdr:colOff>
      <xdr:row>24</xdr:row>
      <xdr:rowOff>114300</xdr:rowOff>
    </xdr:to>
    <xdr:cxnSp macro="">
      <xdr:nvCxnSpPr>
        <xdr:cNvPr id="244" name="Rovná spojnica 243"/>
        <xdr:cNvCxnSpPr/>
      </xdr:nvCxnSpPr>
      <xdr:spPr>
        <a:xfrm flipH="1" flipV="1">
          <a:off x="9363075" y="5048250"/>
          <a:ext cx="1019175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361950</xdr:colOff>
      <xdr:row>47</xdr:row>
      <xdr:rowOff>104775</xdr:rowOff>
    </xdr:from>
    <xdr:to>
      <xdr:col>18</xdr:col>
      <xdr:colOff>200025</xdr:colOff>
      <xdr:row>47</xdr:row>
      <xdr:rowOff>114300</xdr:rowOff>
    </xdr:to>
    <xdr:cxnSp macro="">
      <xdr:nvCxnSpPr>
        <xdr:cNvPr id="245" name="Rovná spojnica 244"/>
        <xdr:cNvCxnSpPr/>
      </xdr:nvCxnSpPr>
      <xdr:spPr>
        <a:xfrm flipH="1">
          <a:off x="9334500" y="9267825"/>
          <a:ext cx="1057275" cy="952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523875</xdr:colOff>
      <xdr:row>24</xdr:row>
      <xdr:rowOff>114300</xdr:rowOff>
    </xdr:from>
    <xdr:to>
      <xdr:col>17</xdr:col>
      <xdr:colOff>523875</xdr:colOff>
      <xdr:row>47</xdr:row>
      <xdr:rowOff>142875</xdr:rowOff>
    </xdr:to>
    <xdr:cxnSp macro="">
      <xdr:nvCxnSpPr>
        <xdr:cNvPr id="246" name="Rovná spojovacia šípka 245"/>
        <xdr:cNvCxnSpPr/>
      </xdr:nvCxnSpPr>
      <xdr:spPr>
        <a:xfrm>
          <a:off x="10106025" y="5048250"/>
          <a:ext cx="0" cy="4257675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247650</xdr:colOff>
      <xdr:row>32</xdr:row>
      <xdr:rowOff>85725</xdr:rowOff>
    </xdr:from>
    <xdr:to>
      <xdr:col>17</xdr:col>
      <xdr:colOff>409575</xdr:colOff>
      <xdr:row>38</xdr:row>
      <xdr:rowOff>57150</xdr:rowOff>
    </xdr:to>
    <xdr:sp macro="" textlink="">
      <xdr:nvSpPr>
        <xdr:cNvPr id="247" name="BlokTextu 246"/>
        <xdr:cNvSpPr txBox="1"/>
      </xdr:nvSpPr>
      <xdr:spPr>
        <a:xfrm rot="16200000">
          <a:off x="9829800" y="6496050"/>
          <a:ext cx="161925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1950</a:t>
          </a:r>
        </a:p>
      </xdr:txBody>
    </xdr:sp>
    <xdr:clientData/>
  </xdr:twoCellAnchor>
  <xdr:twoCellAnchor>
    <xdr:from>
      <xdr:col>17</xdr:col>
      <xdr:colOff>228600</xdr:colOff>
      <xdr:row>19</xdr:row>
      <xdr:rowOff>85725</xdr:rowOff>
    </xdr:from>
    <xdr:to>
      <xdr:col>17</xdr:col>
      <xdr:colOff>409575</xdr:colOff>
      <xdr:row>22</xdr:row>
      <xdr:rowOff>76200</xdr:rowOff>
    </xdr:to>
    <xdr:sp macro="" textlink="">
      <xdr:nvSpPr>
        <xdr:cNvPr id="248" name="BlokTextu 247"/>
        <xdr:cNvSpPr txBox="1"/>
      </xdr:nvSpPr>
      <xdr:spPr>
        <a:xfrm rot="16200000">
          <a:off x="9810750" y="4114800"/>
          <a:ext cx="1809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600</a:t>
          </a:r>
        </a:p>
      </xdr:txBody>
    </xdr:sp>
    <xdr:clientData/>
  </xdr:twoCellAnchor>
  <xdr:twoCellAnchor>
    <xdr:from>
      <xdr:col>16</xdr:col>
      <xdr:colOff>419100</xdr:colOff>
      <xdr:row>23</xdr:row>
      <xdr:rowOff>47625</xdr:rowOff>
    </xdr:from>
    <xdr:to>
      <xdr:col>18</xdr:col>
      <xdr:colOff>133350</xdr:colOff>
      <xdr:row>23</xdr:row>
      <xdr:rowOff>47625</xdr:rowOff>
    </xdr:to>
    <xdr:cxnSp macro="">
      <xdr:nvCxnSpPr>
        <xdr:cNvPr id="347" name="Rovná spojnica 346"/>
        <xdr:cNvCxnSpPr/>
      </xdr:nvCxnSpPr>
      <xdr:spPr>
        <a:xfrm flipH="1" flipV="1">
          <a:off x="9391650" y="4800600"/>
          <a:ext cx="9334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438150</xdr:colOff>
      <xdr:row>18</xdr:row>
      <xdr:rowOff>133350</xdr:rowOff>
    </xdr:from>
    <xdr:to>
      <xdr:col>18</xdr:col>
      <xdr:colOff>104775</xdr:colOff>
      <xdr:row>18</xdr:row>
      <xdr:rowOff>142875</xdr:rowOff>
    </xdr:to>
    <xdr:cxnSp macro="">
      <xdr:nvCxnSpPr>
        <xdr:cNvPr id="348" name="Rovná spojnica 347"/>
        <xdr:cNvCxnSpPr/>
      </xdr:nvCxnSpPr>
      <xdr:spPr>
        <a:xfrm flipH="1">
          <a:off x="9410700" y="3933825"/>
          <a:ext cx="885825" cy="952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504825</xdr:colOff>
      <xdr:row>18</xdr:row>
      <xdr:rowOff>123825</xdr:rowOff>
    </xdr:from>
    <xdr:to>
      <xdr:col>17</xdr:col>
      <xdr:colOff>514350</xdr:colOff>
      <xdr:row>23</xdr:row>
      <xdr:rowOff>57150</xdr:rowOff>
    </xdr:to>
    <xdr:cxnSp macro="">
      <xdr:nvCxnSpPr>
        <xdr:cNvPr id="349" name="Rovná spojovacia šípka 348"/>
        <xdr:cNvCxnSpPr/>
      </xdr:nvCxnSpPr>
      <xdr:spPr>
        <a:xfrm>
          <a:off x="10086975" y="3924300"/>
          <a:ext cx="9525" cy="885825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38100</xdr:rowOff>
    </xdr:from>
    <xdr:to>
      <xdr:col>1</xdr:col>
      <xdr:colOff>361950</xdr:colOff>
      <xdr:row>12</xdr:row>
      <xdr:rowOff>47625</xdr:rowOff>
    </xdr:to>
    <xdr:sp macro="" textlink="">
      <xdr:nvSpPr>
        <xdr:cNvPr id="480" name="BlokTextu 479"/>
        <xdr:cNvSpPr txBox="1"/>
      </xdr:nvSpPr>
      <xdr:spPr>
        <a:xfrm>
          <a:off x="0" y="1914525"/>
          <a:ext cx="828675" cy="7429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vetracia mriežka</a:t>
          </a:r>
        </a:p>
      </xdr:txBody>
    </xdr:sp>
    <xdr:clientData/>
  </xdr:twoCellAnchor>
  <xdr:twoCellAnchor>
    <xdr:from>
      <xdr:col>0</xdr:col>
      <xdr:colOff>409575</xdr:colOff>
      <xdr:row>12</xdr:row>
      <xdr:rowOff>47625</xdr:rowOff>
    </xdr:from>
    <xdr:to>
      <xdr:col>1</xdr:col>
      <xdr:colOff>457200</xdr:colOff>
      <xdr:row>15</xdr:row>
      <xdr:rowOff>66675</xdr:rowOff>
    </xdr:to>
    <xdr:cxnSp macro="">
      <xdr:nvCxnSpPr>
        <xdr:cNvPr id="482" name="Rovná spojnica 481"/>
        <xdr:cNvCxnSpPr>
          <a:stCxn id="480" idx="2"/>
        </xdr:cNvCxnSpPr>
      </xdr:nvCxnSpPr>
      <xdr:spPr>
        <a:xfrm>
          <a:off x="409575" y="2657475"/>
          <a:ext cx="514350" cy="60960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11</xdr:row>
      <xdr:rowOff>57150</xdr:rowOff>
    </xdr:from>
    <xdr:to>
      <xdr:col>8</xdr:col>
      <xdr:colOff>95250</xdr:colOff>
      <xdr:row>14</xdr:row>
      <xdr:rowOff>47625</xdr:rowOff>
    </xdr:to>
    <xdr:cxnSp macro="">
      <xdr:nvCxnSpPr>
        <xdr:cNvPr id="484" name="Rovná spojnica 483"/>
        <xdr:cNvCxnSpPr/>
      </xdr:nvCxnSpPr>
      <xdr:spPr>
        <a:xfrm flipV="1">
          <a:off x="4152900" y="2486025"/>
          <a:ext cx="685800" cy="57150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333375</xdr:colOff>
      <xdr:row>41</xdr:row>
      <xdr:rowOff>95250</xdr:rowOff>
    </xdr:from>
    <xdr:to>
      <xdr:col>2</xdr:col>
      <xdr:colOff>400050</xdr:colOff>
      <xdr:row>47</xdr:row>
      <xdr:rowOff>85725</xdr:rowOff>
    </xdr:to>
    <xdr:sp macro="" textlink="">
      <xdr:nvSpPr>
        <xdr:cNvPr id="497" name="Obdĺžnik 496"/>
        <xdr:cNvSpPr/>
      </xdr:nvSpPr>
      <xdr:spPr>
        <a:xfrm>
          <a:off x="800100" y="8153400"/>
          <a:ext cx="676275" cy="1095375"/>
        </a:xfrm>
        <a:prstGeom prst="rect">
          <a:avLst/>
        </a:prstGeom>
        <a:solidFill>
          <a:srgbClr val="BFBFBF"/>
        </a:solidFill>
        <a:ln>
          <a:headEnd type="none"/>
          <a:tailEnd type="none"/>
        </a:ln>
      </xdr:spPr>
      <xdr:style>
        <a:lnRef idx="1">
          <a:schemeClr val="tx1"/>
        </a:lnRef>
        <a:fillRef idx="2">
          <a:schemeClr val="tx1"/>
        </a:fillRef>
        <a:effectRef idx="1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6</xdr:col>
      <xdr:colOff>190500</xdr:colOff>
      <xdr:row>41</xdr:row>
      <xdr:rowOff>95250</xdr:rowOff>
    </xdr:from>
    <xdr:to>
      <xdr:col>7</xdr:col>
      <xdr:colOff>238125</xdr:colOff>
      <xdr:row>47</xdr:row>
      <xdr:rowOff>57150</xdr:rowOff>
    </xdr:to>
    <xdr:sp macro="" textlink="">
      <xdr:nvSpPr>
        <xdr:cNvPr id="499" name="Obdĺžnik 498"/>
        <xdr:cNvSpPr/>
      </xdr:nvSpPr>
      <xdr:spPr>
        <a:xfrm>
          <a:off x="3714750" y="8153400"/>
          <a:ext cx="657225" cy="1066800"/>
        </a:xfrm>
        <a:prstGeom prst="rect">
          <a:avLst/>
        </a:prstGeom>
        <a:solidFill>
          <a:srgbClr val="BFBFBF"/>
        </a:solidFill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0</xdr:col>
      <xdr:colOff>352425</xdr:colOff>
      <xdr:row>41</xdr:row>
      <xdr:rowOff>38100</xdr:rowOff>
    </xdr:from>
    <xdr:to>
      <xdr:col>1</xdr:col>
      <xdr:colOff>371475</xdr:colOff>
      <xdr:row>41</xdr:row>
      <xdr:rowOff>47625</xdr:rowOff>
    </xdr:to>
    <xdr:cxnSp macro="">
      <xdr:nvCxnSpPr>
        <xdr:cNvPr id="501" name="Rovná spojnica 500"/>
        <xdr:cNvCxnSpPr/>
      </xdr:nvCxnSpPr>
      <xdr:spPr>
        <a:xfrm flipH="1">
          <a:off x="352425" y="8096250"/>
          <a:ext cx="485775" cy="952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371475</xdr:colOff>
      <xdr:row>47</xdr:row>
      <xdr:rowOff>123825</xdr:rowOff>
    </xdr:from>
    <xdr:to>
      <xdr:col>1</xdr:col>
      <xdr:colOff>504825</xdr:colOff>
      <xdr:row>47</xdr:row>
      <xdr:rowOff>123825</xdr:rowOff>
    </xdr:to>
    <xdr:cxnSp macro="">
      <xdr:nvCxnSpPr>
        <xdr:cNvPr id="502" name="Rovná spojnica 501"/>
        <xdr:cNvCxnSpPr/>
      </xdr:nvCxnSpPr>
      <xdr:spPr>
        <a:xfrm flipH="1" flipV="1">
          <a:off x="371475" y="9286875"/>
          <a:ext cx="600075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41</xdr:row>
      <xdr:rowOff>38100</xdr:rowOff>
    </xdr:from>
    <xdr:to>
      <xdr:col>1</xdr:col>
      <xdr:colOff>9525</xdr:colOff>
      <xdr:row>47</xdr:row>
      <xdr:rowOff>133350</xdr:rowOff>
    </xdr:to>
    <xdr:cxnSp macro="">
      <xdr:nvCxnSpPr>
        <xdr:cNvPr id="503" name="Rovná spojovacia šípka 502"/>
        <xdr:cNvCxnSpPr/>
      </xdr:nvCxnSpPr>
      <xdr:spPr>
        <a:xfrm>
          <a:off x="466725" y="8096250"/>
          <a:ext cx="9525" cy="120015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266700</xdr:colOff>
      <xdr:row>43</xdr:row>
      <xdr:rowOff>47625</xdr:rowOff>
    </xdr:from>
    <xdr:to>
      <xdr:col>0</xdr:col>
      <xdr:colOff>419100</xdr:colOff>
      <xdr:row>46</xdr:row>
      <xdr:rowOff>57150</xdr:rowOff>
    </xdr:to>
    <xdr:sp macro="" textlink="">
      <xdr:nvSpPr>
        <xdr:cNvPr id="505" name="BlokTextu 504"/>
        <xdr:cNvSpPr txBox="1"/>
      </xdr:nvSpPr>
      <xdr:spPr>
        <a:xfrm rot="16200000">
          <a:off x="266700" y="8477250"/>
          <a:ext cx="1524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600</a:t>
          </a:r>
        </a:p>
      </xdr:txBody>
    </xdr:sp>
    <xdr:clientData/>
  </xdr:twoCellAnchor>
  <xdr:twoCellAnchor>
    <xdr:from>
      <xdr:col>6</xdr:col>
      <xdr:colOff>114300</xdr:colOff>
      <xdr:row>7</xdr:row>
      <xdr:rowOff>142875</xdr:rowOff>
    </xdr:from>
    <xdr:to>
      <xdr:col>7</xdr:col>
      <xdr:colOff>152400</xdr:colOff>
      <xdr:row>8</xdr:row>
      <xdr:rowOff>142875</xdr:rowOff>
    </xdr:to>
    <xdr:sp macro="" textlink="">
      <xdr:nvSpPr>
        <xdr:cNvPr id="524" name="BlokTextu 523"/>
        <xdr:cNvSpPr txBox="1"/>
      </xdr:nvSpPr>
      <xdr:spPr>
        <a:xfrm>
          <a:off x="3638550" y="1838325"/>
          <a:ext cx="6477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500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123825</xdr:colOff>
      <xdr:row>16</xdr:row>
      <xdr:rowOff>152400</xdr:rowOff>
    </xdr:from>
    <xdr:to>
      <xdr:col>16</xdr:col>
      <xdr:colOff>476250</xdr:colOff>
      <xdr:row>44</xdr:row>
      <xdr:rowOff>85725</xdr:rowOff>
    </xdr:to>
    <xdr:sp macro="" textlink="">
      <xdr:nvSpPr>
        <xdr:cNvPr id="339" name="Obdĺžnik 338"/>
        <xdr:cNvSpPr/>
      </xdr:nvSpPr>
      <xdr:spPr>
        <a:xfrm>
          <a:off x="8286750" y="3543300"/>
          <a:ext cx="1571625" cy="5191125"/>
        </a:xfrm>
        <a:prstGeom prst="rect">
          <a:avLst/>
        </a:prstGeom>
        <a:solidFill>
          <a:srgbClr val="BFBFBF"/>
        </a:solidFill>
        <a:ln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</xdr:col>
      <xdr:colOff>28575</xdr:colOff>
      <xdr:row>16</xdr:row>
      <xdr:rowOff>104775</xdr:rowOff>
    </xdr:from>
    <xdr:to>
      <xdr:col>6</xdr:col>
      <xdr:colOff>542925</xdr:colOff>
      <xdr:row>39</xdr:row>
      <xdr:rowOff>85725</xdr:rowOff>
    </xdr:to>
    <xdr:sp macro="" textlink="">
      <xdr:nvSpPr>
        <xdr:cNvPr id="105" name="Obdĺžnik 104"/>
        <xdr:cNvSpPr/>
      </xdr:nvSpPr>
      <xdr:spPr>
        <a:xfrm>
          <a:off x="266700" y="3505200"/>
          <a:ext cx="3562350" cy="4219575"/>
        </a:xfrm>
        <a:prstGeom prst="rect">
          <a:avLst/>
        </a:prstGeom>
        <a:noFill/>
        <a:ln w="88900" cmpd="thickThin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</xdr:col>
      <xdr:colOff>28575</xdr:colOff>
      <xdr:row>10</xdr:row>
      <xdr:rowOff>114300</xdr:rowOff>
    </xdr:from>
    <xdr:to>
      <xdr:col>6</xdr:col>
      <xdr:colOff>561975</xdr:colOff>
      <xdr:row>15</xdr:row>
      <xdr:rowOff>0</xdr:rowOff>
    </xdr:to>
    <xdr:sp macro="" textlink="">
      <xdr:nvSpPr>
        <xdr:cNvPr id="106" name="Obdĺžnik 105"/>
        <xdr:cNvSpPr/>
      </xdr:nvSpPr>
      <xdr:spPr>
        <a:xfrm>
          <a:off x="266700" y="2400300"/>
          <a:ext cx="3581400" cy="800100"/>
        </a:xfrm>
        <a:prstGeom prst="rect">
          <a:avLst/>
        </a:prstGeom>
        <a:noFill/>
        <a:ln w="95250" cmpd="thickThin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3</xdr:col>
      <xdr:colOff>228600</xdr:colOff>
      <xdr:row>13</xdr:row>
      <xdr:rowOff>95250</xdr:rowOff>
    </xdr:from>
    <xdr:to>
      <xdr:col>3</xdr:col>
      <xdr:colOff>342900</xdr:colOff>
      <xdr:row>14</xdr:row>
      <xdr:rowOff>19050</xdr:rowOff>
    </xdr:to>
    <xdr:sp macro="" textlink="">
      <xdr:nvSpPr>
        <xdr:cNvPr id="107" name="Ovál 106"/>
        <xdr:cNvSpPr/>
      </xdr:nvSpPr>
      <xdr:spPr>
        <a:xfrm>
          <a:off x="1685925" y="2933700"/>
          <a:ext cx="114300" cy="104775"/>
        </a:xfrm>
        <a:prstGeom prst="ellipse">
          <a:avLst/>
        </a:prstGeom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</xdr:col>
      <xdr:colOff>552450</xdr:colOff>
      <xdr:row>12</xdr:row>
      <xdr:rowOff>38100</xdr:rowOff>
    </xdr:from>
    <xdr:to>
      <xdr:col>2</xdr:col>
      <xdr:colOff>495300</xdr:colOff>
      <xdr:row>13</xdr:row>
      <xdr:rowOff>47625</xdr:rowOff>
    </xdr:to>
    <xdr:sp macro="" textlink="">
      <xdr:nvSpPr>
        <xdr:cNvPr id="108" name="BlokTextu 107"/>
        <xdr:cNvSpPr txBox="1"/>
      </xdr:nvSpPr>
      <xdr:spPr>
        <a:xfrm rot="19420852">
          <a:off x="790575" y="2695575"/>
          <a:ext cx="5524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6</xdr:col>
      <xdr:colOff>209550</xdr:colOff>
      <xdr:row>37</xdr:row>
      <xdr:rowOff>133350</xdr:rowOff>
    </xdr:from>
    <xdr:to>
      <xdr:col>6</xdr:col>
      <xdr:colOff>314325</xdr:colOff>
      <xdr:row>38</xdr:row>
      <xdr:rowOff>66675</xdr:rowOff>
    </xdr:to>
    <xdr:sp macro="" textlink="">
      <xdr:nvSpPr>
        <xdr:cNvPr id="109" name="Ovál 108"/>
        <xdr:cNvSpPr/>
      </xdr:nvSpPr>
      <xdr:spPr>
        <a:xfrm>
          <a:off x="3495675" y="7391400"/>
          <a:ext cx="104775" cy="114300"/>
        </a:xfrm>
        <a:prstGeom prst="ellipse">
          <a:avLst/>
        </a:prstGeom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3</xdr:col>
      <xdr:colOff>257175</xdr:colOff>
      <xdr:row>26</xdr:row>
      <xdr:rowOff>76200</xdr:rowOff>
    </xdr:from>
    <xdr:to>
      <xdr:col>4</xdr:col>
      <xdr:colOff>200025</xdr:colOff>
      <xdr:row>27</xdr:row>
      <xdr:rowOff>85725</xdr:rowOff>
    </xdr:to>
    <xdr:sp macro="" textlink="">
      <xdr:nvSpPr>
        <xdr:cNvPr id="110" name="BlokTextu 109"/>
        <xdr:cNvSpPr txBox="1"/>
      </xdr:nvSpPr>
      <xdr:spPr>
        <a:xfrm rot="19420852">
          <a:off x="1714500" y="5314950"/>
          <a:ext cx="5524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1</xdr:col>
      <xdr:colOff>19050</xdr:colOff>
      <xdr:row>36</xdr:row>
      <xdr:rowOff>9525</xdr:rowOff>
    </xdr:from>
    <xdr:to>
      <xdr:col>1</xdr:col>
      <xdr:colOff>19050</xdr:colOff>
      <xdr:row>45</xdr:row>
      <xdr:rowOff>47625</xdr:rowOff>
    </xdr:to>
    <xdr:cxnSp macro="">
      <xdr:nvCxnSpPr>
        <xdr:cNvPr id="111" name="Rovná spojnica 110"/>
        <xdr:cNvCxnSpPr/>
      </xdr:nvCxnSpPr>
      <xdr:spPr>
        <a:xfrm flipV="1">
          <a:off x="257175" y="7077075"/>
          <a:ext cx="0" cy="1762125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561975</xdr:colOff>
      <xdr:row>36</xdr:row>
      <xdr:rowOff>28575</xdr:rowOff>
    </xdr:from>
    <xdr:to>
      <xdr:col>6</xdr:col>
      <xdr:colOff>561975</xdr:colOff>
      <xdr:row>45</xdr:row>
      <xdr:rowOff>57150</xdr:rowOff>
    </xdr:to>
    <xdr:cxnSp macro="">
      <xdr:nvCxnSpPr>
        <xdr:cNvPr id="112" name="Rovná spojnica 111"/>
        <xdr:cNvCxnSpPr/>
      </xdr:nvCxnSpPr>
      <xdr:spPr>
        <a:xfrm flipV="1">
          <a:off x="3848100" y="7096125"/>
          <a:ext cx="0" cy="175260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44</xdr:row>
      <xdr:rowOff>19050</xdr:rowOff>
    </xdr:from>
    <xdr:to>
      <xdr:col>6</xdr:col>
      <xdr:colOff>561975</xdr:colOff>
      <xdr:row>44</xdr:row>
      <xdr:rowOff>19050</xdr:rowOff>
    </xdr:to>
    <xdr:cxnSp macro="">
      <xdr:nvCxnSpPr>
        <xdr:cNvPr id="113" name="Rovná spojovacia šípka 112"/>
        <xdr:cNvCxnSpPr/>
      </xdr:nvCxnSpPr>
      <xdr:spPr>
        <a:xfrm>
          <a:off x="257175" y="8629650"/>
          <a:ext cx="35909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314325</xdr:colOff>
      <xdr:row>42</xdr:row>
      <xdr:rowOff>114300</xdr:rowOff>
    </xdr:from>
    <xdr:to>
      <xdr:col>4</xdr:col>
      <xdr:colOff>361950</xdr:colOff>
      <xdr:row>43</xdr:row>
      <xdr:rowOff>104775</xdr:rowOff>
    </xdr:to>
    <xdr:sp macro="" textlink="">
      <xdr:nvSpPr>
        <xdr:cNvPr id="114" name="BlokTextu 113"/>
        <xdr:cNvSpPr txBox="1"/>
      </xdr:nvSpPr>
      <xdr:spPr>
        <a:xfrm>
          <a:off x="1771650" y="8315325"/>
          <a:ext cx="65722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2030</a:t>
          </a:r>
        </a:p>
      </xdr:txBody>
    </xdr:sp>
    <xdr:clientData/>
  </xdr:twoCellAnchor>
  <xdr:twoCellAnchor>
    <xdr:from>
      <xdr:col>6</xdr:col>
      <xdr:colOff>514350</xdr:colOff>
      <xdr:row>39</xdr:row>
      <xdr:rowOff>95250</xdr:rowOff>
    </xdr:from>
    <xdr:to>
      <xdr:col>8</xdr:col>
      <xdr:colOff>190500</xdr:colOff>
      <xdr:row>39</xdr:row>
      <xdr:rowOff>95250</xdr:rowOff>
    </xdr:to>
    <xdr:cxnSp macro="">
      <xdr:nvCxnSpPr>
        <xdr:cNvPr id="115" name="Rovná spojnica 114"/>
        <xdr:cNvCxnSpPr/>
      </xdr:nvCxnSpPr>
      <xdr:spPr>
        <a:xfrm flipH="1">
          <a:off x="3800475" y="7705725"/>
          <a:ext cx="8953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438150</xdr:colOff>
      <xdr:row>15</xdr:row>
      <xdr:rowOff>0</xdr:rowOff>
    </xdr:from>
    <xdr:to>
      <xdr:col>8</xdr:col>
      <xdr:colOff>95250</xdr:colOff>
      <xdr:row>15</xdr:row>
      <xdr:rowOff>0</xdr:rowOff>
    </xdr:to>
    <xdr:cxnSp macro="">
      <xdr:nvCxnSpPr>
        <xdr:cNvPr id="116" name="Rovná spojnica 115"/>
        <xdr:cNvCxnSpPr/>
      </xdr:nvCxnSpPr>
      <xdr:spPr>
        <a:xfrm flipH="1">
          <a:off x="3724275" y="3200400"/>
          <a:ext cx="87630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590550</xdr:colOff>
      <xdr:row>16</xdr:row>
      <xdr:rowOff>85725</xdr:rowOff>
    </xdr:from>
    <xdr:to>
      <xdr:col>7</xdr:col>
      <xdr:colOff>600075</xdr:colOff>
      <xdr:row>39</xdr:row>
      <xdr:rowOff>95250</xdr:rowOff>
    </xdr:to>
    <xdr:cxnSp macro="">
      <xdr:nvCxnSpPr>
        <xdr:cNvPr id="117" name="Rovná spojovacia šípka 116"/>
        <xdr:cNvCxnSpPr/>
      </xdr:nvCxnSpPr>
      <xdr:spPr>
        <a:xfrm flipH="1">
          <a:off x="4486275" y="3467100"/>
          <a:ext cx="9525" cy="4238625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457200</xdr:colOff>
      <xdr:row>10</xdr:row>
      <xdr:rowOff>95250</xdr:rowOff>
    </xdr:from>
    <xdr:to>
      <xdr:col>8</xdr:col>
      <xdr:colOff>76200</xdr:colOff>
      <xdr:row>10</xdr:row>
      <xdr:rowOff>95250</xdr:rowOff>
    </xdr:to>
    <xdr:cxnSp macro="">
      <xdr:nvCxnSpPr>
        <xdr:cNvPr id="118" name="Rovná spojnica 117"/>
        <xdr:cNvCxnSpPr/>
      </xdr:nvCxnSpPr>
      <xdr:spPr>
        <a:xfrm flipH="1" flipV="1">
          <a:off x="3743325" y="2390775"/>
          <a:ext cx="838200" cy="952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581025</xdr:colOff>
      <xdr:row>10</xdr:row>
      <xdr:rowOff>85725</xdr:rowOff>
    </xdr:from>
    <xdr:to>
      <xdr:col>7</xdr:col>
      <xdr:colOff>590550</xdr:colOff>
      <xdr:row>15</xdr:row>
      <xdr:rowOff>19050</xdr:rowOff>
    </xdr:to>
    <xdr:cxnSp macro="">
      <xdr:nvCxnSpPr>
        <xdr:cNvPr id="119" name="Rovná spojovacia šípka 118"/>
        <xdr:cNvCxnSpPr/>
      </xdr:nvCxnSpPr>
      <xdr:spPr>
        <a:xfrm>
          <a:off x="4476750" y="2381250"/>
          <a:ext cx="9525" cy="83820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295275</xdr:colOff>
      <xdr:row>11</xdr:row>
      <xdr:rowOff>47625</xdr:rowOff>
    </xdr:from>
    <xdr:to>
      <xdr:col>7</xdr:col>
      <xdr:colOff>476250</xdr:colOff>
      <xdr:row>14</xdr:row>
      <xdr:rowOff>47625</xdr:rowOff>
    </xdr:to>
    <xdr:sp macro="" textlink="">
      <xdr:nvSpPr>
        <xdr:cNvPr id="120" name="BlokTextu 119"/>
        <xdr:cNvSpPr txBox="1"/>
      </xdr:nvSpPr>
      <xdr:spPr>
        <a:xfrm rot="16200000">
          <a:off x="4191000" y="2524125"/>
          <a:ext cx="180975" cy="5429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700</a:t>
          </a:r>
        </a:p>
      </xdr:txBody>
    </xdr:sp>
    <xdr:clientData/>
  </xdr:twoCellAnchor>
  <xdr:twoCellAnchor>
    <xdr:from>
      <xdr:col>7</xdr:col>
      <xdr:colOff>295275</xdr:colOff>
      <xdr:row>24</xdr:row>
      <xdr:rowOff>57150</xdr:rowOff>
    </xdr:from>
    <xdr:to>
      <xdr:col>7</xdr:col>
      <xdr:colOff>466725</xdr:colOff>
      <xdr:row>30</xdr:row>
      <xdr:rowOff>19050</xdr:rowOff>
    </xdr:to>
    <xdr:sp macro="" textlink="">
      <xdr:nvSpPr>
        <xdr:cNvPr id="121" name="BlokTextu 120"/>
        <xdr:cNvSpPr txBox="1"/>
      </xdr:nvSpPr>
      <xdr:spPr>
        <a:xfrm rot="16200000">
          <a:off x="4191000" y="4933950"/>
          <a:ext cx="171450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1970</a:t>
          </a:r>
        </a:p>
      </xdr:txBody>
    </xdr:sp>
    <xdr:clientData/>
  </xdr:twoCellAnchor>
  <xdr:twoCellAnchor>
    <xdr:from>
      <xdr:col>6</xdr:col>
      <xdr:colOff>485775</xdr:colOff>
      <xdr:row>16</xdr:row>
      <xdr:rowOff>104775</xdr:rowOff>
    </xdr:from>
    <xdr:to>
      <xdr:col>8</xdr:col>
      <xdr:colOff>142875</xdr:colOff>
      <xdr:row>16</xdr:row>
      <xdr:rowOff>104775</xdr:rowOff>
    </xdr:to>
    <xdr:cxnSp macro="">
      <xdr:nvCxnSpPr>
        <xdr:cNvPr id="122" name="Rovná spojnica 121"/>
        <xdr:cNvCxnSpPr/>
      </xdr:nvCxnSpPr>
      <xdr:spPr>
        <a:xfrm flipH="1">
          <a:off x="3771900" y="3486150"/>
          <a:ext cx="87630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600075</xdr:colOff>
      <xdr:row>12</xdr:row>
      <xdr:rowOff>19050</xdr:rowOff>
    </xdr:from>
    <xdr:to>
      <xdr:col>5</xdr:col>
      <xdr:colOff>552450</xdr:colOff>
      <xdr:row>13</xdr:row>
      <xdr:rowOff>38100</xdr:rowOff>
    </xdr:to>
    <xdr:sp macro="" textlink="">
      <xdr:nvSpPr>
        <xdr:cNvPr id="123" name="BlokTextu 122"/>
        <xdr:cNvSpPr txBox="1"/>
      </xdr:nvSpPr>
      <xdr:spPr>
        <a:xfrm rot="19420852">
          <a:off x="2667000" y="2676525"/>
          <a:ext cx="561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6</xdr:col>
      <xdr:colOff>276225</xdr:colOff>
      <xdr:row>13</xdr:row>
      <xdr:rowOff>133350</xdr:rowOff>
    </xdr:from>
    <xdr:to>
      <xdr:col>6</xdr:col>
      <xdr:colOff>390525</xdr:colOff>
      <xdr:row>14</xdr:row>
      <xdr:rowOff>57150</xdr:rowOff>
    </xdr:to>
    <xdr:sp macro="" textlink="">
      <xdr:nvSpPr>
        <xdr:cNvPr id="124" name="Ovál 123"/>
        <xdr:cNvSpPr/>
      </xdr:nvSpPr>
      <xdr:spPr>
        <a:xfrm>
          <a:off x="3562350" y="2971800"/>
          <a:ext cx="114300" cy="104775"/>
        </a:xfrm>
        <a:prstGeom prst="ellipse">
          <a:avLst/>
        </a:prstGeom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10</xdr:col>
      <xdr:colOff>523875</xdr:colOff>
      <xdr:row>16</xdr:row>
      <xdr:rowOff>104775</xdr:rowOff>
    </xdr:from>
    <xdr:to>
      <xdr:col>14</xdr:col>
      <xdr:colOff>19050</xdr:colOff>
      <xdr:row>39</xdr:row>
      <xdr:rowOff>85725</xdr:rowOff>
    </xdr:to>
    <xdr:sp macro="" textlink="">
      <xdr:nvSpPr>
        <xdr:cNvPr id="125" name="Obdĺžnik 124"/>
        <xdr:cNvSpPr/>
      </xdr:nvSpPr>
      <xdr:spPr>
        <a:xfrm>
          <a:off x="6248400" y="3486150"/>
          <a:ext cx="1933575" cy="4210050"/>
        </a:xfrm>
        <a:prstGeom prst="rect">
          <a:avLst/>
        </a:prstGeom>
        <a:noFill/>
        <a:ln w="88900" cmpd="thickThin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10</xdr:col>
      <xdr:colOff>523875</xdr:colOff>
      <xdr:row>10</xdr:row>
      <xdr:rowOff>104775</xdr:rowOff>
    </xdr:from>
    <xdr:to>
      <xdr:col>16</xdr:col>
      <xdr:colOff>523875</xdr:colOff>
      <xdr:row>15</xdr:row>
      <xdr:rowOff>0</xdr:rowOff>
    </xdr:to>
    <xdr:sp macro="" textlink="">
      <xdr:nvSpPr>
        <xdr:cNvPr id="126" name="Obdĺžnik 125"/>
        <xdr:cNvSpPr/>
      </xdr:nvSpPr>
      <xdr:spPr>
        <a:xfrm>
          <a:off x="6248400" y="2400300"/>
          <a:ext cx="3657600" cy="800100"/>
        </a:xfrm>
        <a:prstGeom prst="rect">
          <a:avLst/>
        </a:prstGeom>
        <a:noFill/>
        <a:ln w="95250" cmpd="thickThin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13</xdr:col>
      <xdr:colOff>266700</xdr:colOff>
      <xdr:row>38</xdr:row>
      <xdr:rowOff>0</xdr:rowOff>
    </xdr:from>
    <xdr:to>
      <xdr:col>13</xdr:col>
      <xdr:colOff>371475</xdr:colOff>
      <xdr:row>38</xdr:row>
      <xdr:rowOff>95250</xdr:rowOff>
    </xdr:to>
    <xdr:sp macro="" textlink="">
      <xdr:nvSpPr>
        <xdr:cNvPr id="129" name="Ovál 128"/>
        <xdr:cNvSpPr/>
      </xdr:nvSpPr>
      <xdr:spPr>
        <a:xfrm>
          <a:off x="7820025" y="7429500"/>
          <a:ext cx="104775" cy="95250"/>
        </a:xfrm>
        <a:prstGeom prst="ellipse">
          <a:avLst/>
        </a:prstGeom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12</xdr:col>
      <xdr:colOff>0</xdr:colOff>
      <xdr:row>27</xdr:row>
      <xdr:rowOff>104775</xdr:rowOff>
    </xdr:from>
    <xdr:to>
      <xdr:col>12</xdr:col>
      <xdr:colOff>552450</xdr:colOff>
      <xdr:row>28</xdr:row>
      <xdr:rowOff>114300</xdr:rowOff>
    </xdr:to>
    <xdr:sp macro="" textlink="">
      <xdr:nvSpPr>
        <xdr:cNvPr id="130" name="BlokTextu 129"/>
        <xdr:cNvSpPr txBox="1"/>
      </xdr:nvSpPr>
      <xdr:spPr>
        <a:xfrm rot="19420852">
          <a:off x="6943725" y="5524500"/>
          <a:ext cx="5524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10</xdr:col>
      <xdr:colOff>495300</xdr:colOff>
      <xdr:row>45</xdr:row>
      <xdr:rowOff>76200</xdr:rowOff>
    </xdr:from>
    <xdr:to>
      <xdr:col>10</xdr:col>
      <xdr:colOff>504825</xdr:colOff>
      <xdr:row>50</xdr:row>
      <xdr:rowOff>9525</xdr:rowOff>
    </xdr:to>
    <xdr:cxnSp macro="">
      <xdr:nvCxnSpPr>
        <xdr:cNvPr id="131" name="Rovná spojnica 130"/>
        <xdr:cNvCxnSpPr/>
      </xdr:nvCxnSpPr>
      <xdr:spPr>
        <a:xfrm flipV="1">
          <a:off x="6219825" y="8867775"/>
          <a:ext cx="9525" cy="89535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533400</xdr:colOff>
      <xdr:row>45</xdr:row>
      <xdr:rowOff>85725</xdr:rowOff>
    </xdr:from>
    <xdr:to>
      <xdr:col>16</xdr:col>
      <xdr:colOff>542925</xdr:colOff>
      <xdr:row>50</xdr:row>
      <xdr:rowOff>57150</xdr:rowOff>
    </xdr:to>
    <xdr:cxnSp macro="">
      <xdr:nvCxnSpPr>
        <xdr:cNvPr id="132" name="Rovná spojnica 131"/>
        <xdr:cNvCxnSpPr/>
      </xdr:nvCxnSpPr>
      <xdr:spPr>
        <a:xfrm flipV="1">
          <a:off x="9915525" y="8877300"/>
          <a:ext cx="9525" cy="93345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495300</xdr:colOff>
      <xdr:row>49</xdr:row>
      <xdr:rowOff>95250</xdr:rowOff>
    </xdr:from>
    <xdr:to>
      <xdr:col>16</xdr:col>
      <xdr:colOff>533400</xdr:colOff>
      <xdr:row>49</xdr:row>
      <xdr:rowOff>95250</xdr:rowOff>
    </xdr:to>
    <xdr:cxnSp macro="">
      <xdr:nvCxnSpPr>
        <xdr:cNvPr id="133" name="Rovná spojovacia šípka 132"/>
        <xdr:cNvCxnSpPr/>
      </xdr:nvCxnSpPr>
      <xdr:spPr>
        <a:xfrm>
          <a:off x="6219825" y="9667875"/>
          <a:ext cx="36957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161925</xdr:colOff>
      <xdr:row>48</xdr:row>
      <xdr:rowOff>38100</xdr:rowOff>
    </xdr:from>
    <xdr:to>
      <xdr:col>14</xdr:col>
      <xdr:colOff>200025</xdr:colOff>
      <xdr:row>49</xdr:row>
      <xdr:rowOff>38100</xdr:rowOff>
    </xdr:to>
    <xdr:sp macro="" textlink="">
      <xdr:nvSpPr>
        <xdr:cNvPr id="134" name="BlokTextu 133"/>
        <xdr:cNvSpPr txBox="1"/>
      </xdr:nvSpPr>
      <xdr:spPr>
        <a:xfrm>
          <a:off x="7715250" y="9429750"/>
          <a:ext cx="6477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2030</a:t>
          </a:r>
        </a:p>
      </xdr:txBody>
    </xdr:sp>
    <xdr:clientData/>
  </xdr:twoCellAnchor>
  <xdr:twoCellAnchor>
    <xdr:from>
      <xdr:col>9</xdr:col>
      <xdr:colOff>219075</xdr:colOff>
      <xdr:row>39</xdr:row>
      <xdr:rowOff>95250</xdr:rowOff>
    </xdr:from>
    <xdr:to>
      <xdr:col>10</xdr:col>
      <xdr:colOff>504825</xdr:colOff>
      <xdr:row>39</xdr:row>
      <xdr:rowOff>95250</xdr:rowOff>
    </xdr:to>
    <xdr:cxnSp macro="">
      <xdr:nvCxnSpPr>
        <xdr:cNvPr id="135" name="Rovná spojnica 134"/>
        <xdr:cNvCxnSpPr/>
      </xdr:nvCxnSpPr>
      <xdr:spPr>
        <a:xfrm flipH="1">
          <a:off x="5334000" y="7705725"/>
          <a:ext cx="8953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419100</xdr:colOff>
      <xdr:row>15</xdr:row>
      <xdr:rowOff>0</xdr:rowOff>
    </xdr:from>
    <xdr:to>
      <xdr:col>18</xdr:col>
      <xdr:colOff>66675</xdr:colOff>
      <xdr:row>15</xdr:row>
      <xdr:rowOff>0</xdr:rowOff>
    </xdr:to>
    <xdr:cxnSp macro="">
      <xdr:nvCxnSpPr>
        <xdr:cNvPr id="136" name="Rovná spojnica 135"/>
        <xdr:cNvCxnSpPr/>
      </xdr:nvCxnSpPr>
      <xdr:spPr>
        <a:xfrm flipH="1">
          <a:off x="9801225" y="3200400"/>
          <a:ext cx="866775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419100</xdr:colOff>
      <xdr:row>16</xdr:row>
      <xdr:rowOff>66675</xdr:rowOff>
    </xdr:from>
    <xdr:to>
      <xdr:col>9</xdr:col>
      <xdr:colOff>428625</xdr:colOff>
      <xdr:row>39</xdr:row>
      <xdr:rowOff>85725</xdr:rowOff>
    </xdr:to>
    <xdr:cxnSp macro="">
      <xdr:nvCxnSpPr>
        <xdr:cNvPr id="137" name="Rovná spojovacia šípka 136"/>
        <xdr:cNvCxnSpPr/>
      </xdr:nvCxnSpPr>
      <xdr:spPr>
        <a:xfrm flipH="1">
          <a:off x="5534025" y="3448050"/>
          <a:ext cx="9525" cy="424815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428625</xdr:colOff>
      <xdr:row>10</xdr:row>
      <xdr:rowOff>95250</xdr:rowOff>
    </xdr:from>
    <xdr:to>
      <xdr:col>18</xdr:col>
      <xdr:colOff>47625</xdr:colOff>
      <xdr:row>10</xdr:row>
      <xdr:rowOff>95250</xdr:rowOff>
    </xdr:to>
    <xdr:cxnSp macro="">
      <xdr:nvCxnSpPr>
        <xdr:cNvPr id="138" name="Rovná spojnica 137"/>
        <xdr:cNvCxnSpPr/>
      </xdr:nvCxnSpPr>
      <xdr:spPr>
        <a:xfrm flipH="1" flipV="1">
          <a:off x="9810750" y="2390775"/>
          <a:ext cx="838200" cy="952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552450</xdr:colOff>
      <xdr:row>10</xdr:row>
      <xdr:rowOff>85725</xdr:rowOff>
    </xdr:from>
    <xdr:to>
      <xdr:col>17</xdr:col>
      <xdr:colOff>561975</xdr:colOff>
      <xdr:row>15</xdr:row>
      <xdr:rowOff>19050</xdr:rowOff>
    </xdr:to>
    <xdr:cxnSp macro="">
      <xdr:nvCxnSpPr>
        <xdr:cNvPr id="139" name="Rovná spojovacia šípka 138"/>
        <xdr:cNvCxnSpPr/>
      </xdr:nvCxnSpPr>
      <xdr:spPr>
        <a:xfrm>
          <a:off x="10544175" y="2381250"/>
          <a:ext cx="9525" cy="83820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266700</xdr:colOff>
      <xdr:row>11</xdr:row>
      <xdr:rowOff>47625</xdr:rowOff>
    </xdr:from>
    <xdr:to>
      <xdr:col>17</xdr:col>
      <xdr:colOff>447675</xdr:colOff>
      <xdr:row>14</xdr:row>
      <xdr:rowOff>47625</xdr:rowOff>
    </xdr:to>
    <xdr:sp macro="" textlink="">
      <xdr:nvSpPr>
        <xdr:cNvPr id="140" name="BlokTextu 139"/>
        <xdr:cNvSpPr txBox="1"/>
      </xdr:nvSpPr>
      <xdr:spPr>
        <a:xfrm rot="16200000">
          <a:off x="10258425" y="2524125"/>
          <a:ext cx="180975" cy="5429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650</a:t>
          </a:r>
        </a:p>
      </xdr:txBody>
    </xdr:sp>
    <xdr:clientData/>
  </xdr:twoCellAnchor>
  <xdr:twoCellAnchor>
    <xdr:from>
      <xdr:col>9</xdr:col>
      <xdr:colOff>142875</xdr:colOff>
      <xdr:row>24</xdr:row>
      <xdr:rowOff>9525</xdr:rowOff>
    </xdr:from>
    <xdr:to>
      <xdr:col>9</xdr:col>
      <xdr:colOff>304800</xdr:colOff>
      <xdr:row>29</xdr:row>
      <xdr:rowOff>152400</xdr:rowOff>
    </xdr:to>
    <xdr:sp macro="" textlink="">
      <xdr:nvSpPr>
        <xdr:cNvPr id="141" name="BlokTextu 140"/>
        <xdr:cNvSpPr txBox="1"/>
      </xdr:nvSpPr>
      <xdr:spPr>
        <a:xfrm rot="16200000">
          <a:off x="5257800" y="4886325"/>
          <a:ext cx="161925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1970</a:t>
          </a:r>
        </a:p>
      </xdr:txBody>
    </xdr:sp>
    <xdr:clientData/>
  </xdr:twoCellAnchor>
  <xdr:twoCellAnchor>
    <xdr:from>
      <xdr:col>8</xdr:col>
      <xdr:colOff>342900</xdr:colOff>
      <xdr:row>16</xdr:row>
      <xdr:rowOff>85725</xdr:rowOff>
    </xdr:from>
    <xdr:to>
      <xdr:col>10</xdr:col>
      <xdr:colOff>542925</xdr:colOff>
      <xdr:row>16</xdr:row>
      <xdr:rowOff>85725</xdr:rowOff>
    </xdr:to>
    <xdr:cxnSp macro="">
      <xdr:nvCxnSpPr>
        <xdr:cNvPr id="142" name="Rovná spojnica 141"/>
        <xdr:cNvCxnSpPr/>
      </xdr:nvCxnSpPr>
      <xdr:spPr>
        <a:xfrm flipH="1" flipV="1">
          <a:off x="4848225" y="3467100"/>
          <a:ext cx="1419225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533400</xdr:colOff>
      <xdr:row>10</xdr:row>
      <xdr:rowOff>104775</xdr:rowOff>
    </xdr:from>
    <xdr:to>
      <xdr:col>13</xdr:col>
      <xdr:colOff>504825</xdr:colOff>
      <xdr:row>15</xdr:row>
      <xdr:rowOff>0</xdr:rowOff>
    </xdr:to>
    <xdr:sp macro="" textlink="">
      <xdr:nvSpPr>
        <xdr:cNvPr id="143" name="Obdĺžnik 142"/>
        <xdr:cNvSpPr/>
      </xdr:nvSpPr>
      <xdr:spPr>
        <a:xfrm flipH="1">
          <a:off x="6257925" y="2400300"/>
          <a:ext cx="1800225" cy="800100"/>
        </a:xfrm>
        <a:prstGeom prst="rect">
          <a:avLst/>
        </a:prstGeom>
        <a:noFill/>
        <a:ln w="95250" cmpd="thickThin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13</xdr:col>
      <xdr:colOff>533400</xdr:colOff>
      <xdr:row>10</xdr:row>
      <xdr:rowOff>104775</xdr:rowOff>
    </xdr:from>
    <xdr:to>
      <xdr:col>16</xdr:col>
      <xdr:colOff>523875</xdr:colOff>
      <xdr:row>15</xdr:row>
      <xdr:rowOff>0</xdr:rowOff>
    </xdr:to>
    <xdr:sp macro="" textlink="">
      <xdr:nvSpPr>
        <xdr:cNvPr id="144" name="Obdĺžnik 143"/>
        <xdr:cNvSpPr/>
      </xdr:nvSpPr>
      <xdr:spPr>
        <a:xfrm flipH="1">
          <a:off x="8086725" y="2400300"/>
          <a:ext cx="1819275" cy="800100"/>
        </a:xfrm>
        <a:prstGeom prst="rect">
          <a:avLst/>
        </a:prstGeom>
        <a:noFill/>
        <a:ln w="95250" cmpd="thickThin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14</xdr:col>
      <xdr:colOff>85725</xdr:colOff>
      <xdr:row>16</xdr:row>
      <xdr:rowOff>95250</xdr:rowOff>
    </xdr:from>
    <xdr:to>
      <xdr:col>16</xdr:col>
      <xdr:colOff>514350</xdr:colOff>
      <xdr:row>44</xdr:row>
      <xdr:rowOff>104775</xdr:rowOff>
    </xdr:to>
    <xdr:sp macro="" textlink="">
      <xdr:nvSpPr>
        <xdr:cNvPr id="147" name="Obdĺžnik 146"/>
        <xdr:cNvSpPr/>
      </xdr:nvSpPr>
      <xdr:spPr>
        <a:xfrm>
          <a:off x="8248650" y="3476625"/>
          <a:ext cx="1647825" cy="5238750"/>
        </a:xfrm>
        <a:prstGeom prst="rect">
          <a:avLst/>
        </a:prstGeom>
        <a:noFill/>
        <a:ln w="88900" cmpd="thickThin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14</xdr:col>
      <xdr:colOff>85725</xdr:colOff>
      <xdr:row>45</xdr:row>
      <xdr:rowOff>95250</xdr:rowOff>
    </xdr:from>
    <xdr:to>
      <xdr:col>14</xdr:col>
      <xdr:colOff>85725</xdr:colOff>
      <xdr:row>47</xdr:row>
      <xdr:rowOff>104775</xdr:rowOff>
    </xdr:to>
    <xdr:cxnSp macro="">
      <xdr:nvCxnSpPr>
        <xdr:cNvPr id="148" name="Rovná spojnica 147"/>
        <xdr:cNvCxnSpPr/>
      </xdr:nvCxnSpPr>
      <xdr:spPr>
        <a:xfrm flipV="1">
          <a:off x="8248650" y="8886825"/>
          <a:ext cx="0" cy="409575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466725</xdr:colOff>
      <xdr:row>47</xdr:row>
      <xdr:rowOff>9525</xdr:rowOff>
    </xdr:from>
    <xdr:to>
      <xdr:col>14</xdr:col>
      <xdr:colOff>95250</xdr:colOff>
      <xdr:row>47</xdr:row>
      <xdr:rowOff>9525</xdr:rowOff>
    </xdr:to>
    <xdr:cxnSp macro="">
      <xdr:nvCxnSpPr>
        <xdr:cNvPr id="149" name="Rovná spojovacia šípka 148"/>
        <xdr:cNvCxnSpPr/>
      </xdr:nvCxnSpPr>
      <xdr:spPr>
        <a:xfrm>
          <a:off x="6191250" y="9210675"/>
          <a:ext cx="20669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95250</xdr:colOff>
      <xdr:row>47</xdr:row>
      <xdr:rowOff>0</xdr:rowOff>
    </xdr:from>
    <xdr:to>
      <xdr:col>16</xdr:col>
      <xdr:colOff>571500</xdr:colOff>
      <xdr:row>47</xdr:row>
      <xdr:rowOff>9525</xdr:rowOff>
    </xdr:to>
    <xdr:cxnSp macro="">
      <xdr:nvCxnSpPr>
        <xdr:cNvPr id="150" name="Rovná spojovacia šípka 149"/>
        <xdr:cNvCxnSpPr/>
      </xdr:nvCxnSpPr>
      <xdr:spPr>
        <a:xfrm flipV="1">
          <a:off x="8258175" y="9201150"/>
          <a:ext cx="169545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600075</xdr:colOff>
      <xdr:row>45</xdr:row>
      <xdr:rowOff>123825</xdr:rowOff>
    </xdr:from>
    <xdr:to>
      <xdr:col>13</xdr:col>
      <xdr:colOff>38100</xdr:colOff>
      <xdr:row>46</xdr:row>
      <xdr:rowOff>123825</xdr:rowOff>
    </xdr:to>
    <xdr:sp macro="" textlink="">
      <xdr:nvSpPr>
        <xdr:cNvPr id="151" name="BlokTextu 150"/>
        <xdr:cNvSpPr txBox="1"/>
      </xdr:nvSpPr>
      <xdr:spPr>
        <a:xfrm>
          <a:off x="6934200" y="8915400"/>
          <a:ext cx="6572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1160</a:t>
          </a:r>
        </a:p>
      </xdr:txBody>
    </xdr:sp>
    <xdr:clientData/>
  </xdr:twoCellAnchor>
  <xdr:twoCellAnchor>
    <xdr:from>
      <xdr:col>14</xdr:col>
      <xdr:colOff>600075</xdr:colOff>
      <xdr:row>45</xdr:row>
      <xdr:rowOff>152400</xdr:rowOff>
    </xdr:from>
    <xdr:to>
      <xdr:col>16</xdr:col>
      <xdr:colOff>38100</xdr:colOff>
      <xdr:row>46</xdr:row>
      <xdr:rowOff>142875</xdr:rowOff>
    </xdr:to>
    <xdr:sp macro="" textlink="">
      <xdr:nvSpPr>
        <xdr:cNvPr id="152" name="BlokTextu 151"/>
        <xdr:cNvSpPr txBox="1"/>
      </xdr:nvSpPr>
      <xdr:spPr>
        <a:xfrm>
          <a:off x="8763000" y="8943975"/>
          <a:ext cx="6572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870</a:t>
          </a:r>
        </a:p>
      </xdr:txBody>
    </xdr:sp>
    <xdr:clientData/>
  </xdr:twoCellAnchor>
  <xdr:twoCellAnchor>
    <xdr:from>
      <xdr:col>14</xdr:col>
      <xdr:colOff>447675</xdr:colOff>
      <xdr:row>17</xdr:row>
      <xdr:rowOff>152400</xdr:rowOff>
    </xdr:from>
    <xdr:to>
      <xdr:col>16</xdr:col>
      <xdr:colOff>104775</xdr:colOff>
      <xdr:row>36</xdr:row>
      <xdr:rowOff>152400</xdr:rowOff>
    </xdr:to>
    <xdr:sp macro="" textlink="">
      <xdr:nvSpPr>
        <xdr:cNvPr id="153" name="Obdĺžnik 152"/>
        <xdr:cNvSpPr/>
      </xdr:nvSpPr>
      <xdr:spPr>
        <a:xfrm>
          <a:off x="8610600" y="3705225"/>
          <a:ext cx="876300" cy="3505200"/>
        </a:xfrm>
        <a:prstGeom prst="rect">
          <a:avLst/>
        </a:prstGeom>
        <a:solidFill>
          <a:srgbClr val="FFFFFF"/>
        </a:solidFill>
        <a:ln w="88900" cmpd="thickThin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8</xdr:col>
      <xdr:colOff>323850</xdr:colOff>
      <xdr:row>44</xdr:row>
      <xdr:rowOff>114300</xdr:rowOff>
    </xdr:from>
    <xdr:to>
      <xdr:col>10</xdr:col>
      <xdr:colOff>495300</xdr:colOff>
      <xdr:row>44</xdr:row>
      <xdr:rowOff>123825</xdr:rowOff>
    </xdr:to>
    <xdr:cxnSp macro="">
      <xdr:nvCxnSpPr>
        <xdr:cNvPr id="154" name="Rovná spojnica 153"/>
        <xdr:cNvCxnSpPr/>
      </xdr:nvCxnSpPr>
      <xdr:spPr>
        <a:xfrm flipH="1">
          <a:off x="4829175" y="8715375"/>
          <a:ext cx="1390650" cy="952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409575</xdr:colOff>
      <xdr:row>39</xdr:row>
      <xdr:rowOff>85725</xdr:rowOff>
    </xdr:from>
    <xdr:to>
      <xdr:col>9</xdr:col>
      <xdr:colOff>419100</xdr:colOff>
      <xdr:row>44</xdr:row>
      <xdr:rowOff>123825</xdr:rowOff>
    </xdr:to>
    <xdr:cxnSp macro="">
      <xdr:nvCxnSpPr>
        <xdr:cNvPr id="155" name="Rovná spojovacia šípka 154"/>
        <xdr:cNvCxnSpPr/>
      </xdr:nvCxnSpPr>
      <xdr:spPr>
        <a:xfrm>
          <a:off x="5524500" y="7686675"/>
          <a:ext cx="9525" cy="1038225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161925</xdr:colOff>
      <xdr:row>40</xdr:row>
      <xdr:rowOff>123825</xdr:rowOff>
    </xdr:from>
    <xdr:to>
      <xdr:col>9</xdr:col>
      <xdr:colOff>342900</xdr:colOff>
      <xdr:row>43</xdr:row>
      <xdr:rowOff>123825</xdr:rowOff>
    </xdr:to>
    <xdr:sp macro="" textlink="">
      <xdr:nvSpPr>
        <xdr:cNvPr id="156" name="BlokTextu 155"/>
        <xdr:cNvSpPr txBox="1"/>
      </xdr:nvSpPr>
      <xdr:spPr>
        <a:xfrm rot="16200000">
          <a:off x="5276850" y="7905750"/>
          <a:ext cx="1809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430</a:t>
          </a:r>
        </a:p>
      </xdr:txBody>
    </xdr:sp>
    <xdr:clientData/>
  </xdr:twoCellAnchor>
  <xdr:twoCellAnchor>
    <xdr:from>
      <xdr:col>9</xdr:col>
      <xdr:colOff>9525</xdr:colOff>
      <xdr:row>16</xdr:row>
      <xdr:rowOff>95250</xdr:rowOff>
    </xdr:from>
    <xdr:to>
      <xdr:col>9</xdr:col>
      <xdr:colOff>19050</xdr:colOff>
      <xdr:row>44</xdr:row>
      <xdr:rowOff>104775</xdr:rowOff>
    </xdr:to>
    <xdr:cxnSp macro="">
      <xdr:nvCxnSpPr>
        <xdr:cNvPr id="157" name="Rovná spojovacia šípka 156"/>
        <xdr:cNvCxnSpPr/>
      </xdr:nvCxnSpPr>
      <xdr:spPr>
        <a:xfrm flipH="1">
          <a:off x="5124450" y="3476625"/>
          <a:ext cx="9525" cy="5229225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342900</xdr:colOff>
      <xdr:row>28</xdr:row>
      <xdr:rowOff>9525</xdr:rowOff>
    </xdr:from>
    <xdr:to>
      <xdr:col>8</xdr:col>
      <xdr:colOff>504825</xdr:colOff>
      <xdr:row>33</xdr:row>
      <xdr:rowOff>152400</xdr:rowOff>
    </xdr:to>
    <xdr:sp macro="" textlink="">
      <xdr:nvSpPr>
        <xdr:cNvPr id="158" name="BlokTextu 157"/>
        <xdr:cNvSpPr txBox="1"/>
      </xdr:nvSpPr>
      <xdr:spPr>
        <a:xfrm rot="16200000">
          <a:off x="4848225" y="5600700"/>
          <a:ext cx="161925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2400</a:t>
          </a:r>
        </a:p>
      </xdr:txBody>
    </xdr:sp>
    <xdr:clientData/>
  </xdr:twoCellAnchor>
  <xdr:twoCellAnchor>
    <xdr:from>
      <xdr:col>14</xdr:col>
      <xdr:colOff>190500</xdr:colOff>
      <xdr:row>29</xdr:row>
      <xdr:rowOff>104775</xdr:rowOff>
    </xdr:from>
    <xdr:to>
      <xdr:col>14</xdr:col>
      <xdr:colOff>304800</xdr:colOff>
      <xdr:row>32</xdr:row>
      <xdr:rowOff>57150</xdr:rowOff>
    </xdr:to>
    <xdr:sp macro="" textlink="">
      <xdr:nvSpPr>
        <xdr:cNvPr id="159" name="Obdĺžnik 158"/>
        <xdr:cNvSpPr/>
      </xdr:nvSpPr>
      <xdr:spPr>
        <a:xfrm>
          <a:off x="8353425" y="5876925"/>
          <a:ext cx="114300" cy="495300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14</xdr:col>
      <xdr:colOff>295275</xdr:colOff>
      <xdr:row>30</xdr:row>
      <xdr:rowOff>76200</xdr:rowOff>
    </xdr:from>
    <xdr:to>
      <xdr:col>14</xdr:col>
      <xdr:colOff>571500</xdr:colOff>
      <xdr:row>30</xdr:row>
      <xdr:rowOff>123825</xdr:rowOff>
    </xdr:to>
    <xdr:sp macro="" textlink="">
      <xdr:nvSpPr>
        <xdr:cNvPr id="160" name="Obdĺžnik 159"/>
        <xdr:cNvSpPr/>
      </xdr:nvSpPr>
      <xdr:spPr>
        <a:xfrm>
          <a:off x="8458200" y="6029325"/>
          <a:ext cx="276225" cy="47625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14</xdr:col>
      <xdr:colOff>466725</xdr:colOff>
      <xdr:row>20</xdr:row>
      <xdr:rowOff>9525</xdr:rowOff>
    </xdr:from>
    <xdr:to>
      <xdr:col>16</xdr:col>
      <xdr:colOff>57150</xdr:colOff>
      <xdr:row>20</xdr:row>
      <xdr:rowOff>9525</xdr:rowOff>
    </xdr:to>
    <xdr:cxnSp macro="">
      <xdr:nvCxnSpPr>
        <xdr:cNvPr id="163" name="Rovná spojovacia šípka 162"/>
        <xdr:cNvCxnSpPr/>
      </xdr:nvCxnSpPr>
      <xdr:spPr>
        <a:xfrm>
          <a:off x="8629650" y="4114800"/>
          <a:ext cx="8096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542925</xdr:colOff>
      <xdr:row>18</xdr:row>
      <xdr:rowOff>171450</xdr:rowOff>
    </xdr:from>
    <xdr:to>
      <xdr:col>15</xdr:col>
      <xdr:colOff>581025</xdr:colOff>
      <xdr:row>19</xdr:row>
      <xdr:rowOff>171450</xdr:rowOff>
    </xdr:to>
    <xdr:sp macro="" textlink="">
      <xdr:nvSpPr>
        <xdr:cNvPr id="164" name="BlokTextu 163"/>
        <xdr:cNvSpPr txBox="1"/>
      </xdr:nvSpPr>
      <xdr:spPr>
        <a:xfrm>
          <a:off x="8705850" y="3914775"/>
          <a:ext cx="6477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600</a:t>
          </a:r>
        </a:p>
      </xdr:txBody>
    </xdr:sp>
    <xdr:clientData/>
  </xdr:twoCellAnchor>
  <xdr:twoCellAnchor>
    <xdr:from>
      <xdr:col>15</xdr:col>
      <xdr:colOff>514350</xdr:colOff>
      <xdr:row>17</xdr:row>
      <xdr:rowOff>152400</xdr:rowOff>
    </xdr:from>
    <xdr:to>
      <xdr:col>15</xdr:col>
      <xdr:colOff>523875</xdr:colOff>
      <xdr:row>36</xdr:row>
      <xdr:rowOff>133350</xdr:rowOff>
    </xdr:to>
    <xdr:cxnSp macro="">
      <xdr:nvCxnSpPr>
        <xdr:cNvPr id="165" name="Rovná spojovacia šípka 164"/>
        <xdr:cNvCxnSpPr/>
      </xdr:nvCxnSpPr>
      <xdr:spPr>
        <a:xfrm>
          <a:off x="9286875" y="3714750"/>
          <a:ext cx="9525" cy="346710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276225</xdr:colOff>
      <xdr:row>25</xdr:row>
      <xdr:rowOff>161925</xdr:rowOff>
    </xdr:from>
    <xdr:to>
      <xdr:col>15</xdr:col>
      <xdr:colOff>447675</xdr:colOff>
      <xdr:row>29</xdr:row>
      <xdr:rowOff>152400</xdr:rowOff>
    </xdr:to>
    <xdr:sp macro="" textlink="">
      <xdr:nvSpPr>
        <xdr:cNvPr id="166" name="BlokTextu 165"/>
        <xdr:cNvSpPr txBox="1"/>
      </xdr:nvSpPr>
      <xdr:spPr>
        <a:xfrm rot="16200000">
          <a:off x="9048750" y="5200650"/>
          <a:ext cx="171450" cy="7143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1600</a:t>
          </a:r>
        </a:p>
      </xdr:txBody>
    </xdr:sp>
    <xdr:clientData/>
  </xdr:twoCellAnchor>
  <xdr:twoCellAnchor>
    <xdr:from>
      <xdr:col>14</xdr:col>
      <xdr:colOff>533400</xdr:colOff>
      <xdr:row>31</xdr:row>
      <xdr:rowOff>114300</xdr:rowOff>
    </xdr:from>
    <xdr:to>
      <xdr:col>15</xdr:col>
      <xdr:colOff>571500</xdr:colOff>
      <xdr:row>32</xdr:row>
      <xdr:rowOff>104775</xdr:rowOff>
    </xdr:to>
    <xdr:sp macro="" textlink="">
      <xdr:nvSpPr>
        <xdr:cNvPr id="167" name="BlokTextu 166"/>
        <xdr:cNvSpPr txBox="1"/>
      </xdr:nvSpPr>
      <xdr:spPr>
        <a:xfrm>
          <a:off x="8696325" y="6238875"/>
          <a:ext cx="647700" cy="1714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SKLO</a:t>
          </a:r>
        </a:p>
      </xdr:txBody>
    </xdr:sp>
    <xdr:clientData/>
  </xdr:twoCellAnchor>
  <xdr:twoCellAnchor>
    <xdr:from>
      <xdr:col>18</xdr:col>
      <xdr:colOff>0</xdr:colOff>
      <xdr:row>16</xdr:row>
      <xdr:rowOff>85725</xdr:rowOff>
    </xdr:from>
    <xdr:to>
      <xdr:col>18</xdr:col>
      <xdr:colOff>571500</xdr:colOff>
      <xdr:row>35</xdr:row>
      <xdr:rowOff>161925</xdr:rowOff>
    </xdr:to>
    <xdr:sp macro="" textlink="">
      <xdr:nvSpPr>
        <xdr:cNvPr id="168" name="Obdĺžnik 167"/>
        <xdr:cNvSpPr/>
      </xdr:nvSpPr>
      <xdr:spPr>
        <a:xfrm>
          <a:off x="10601325" y="3467100"/>
          <a:ext cx="571500" cy="3543300"/>
        </a:xfrm>
        <a:prstGeom prst="rect">
          <a:avLst/>
        </a:prstGeom>
        <a:noFill/>
        <a:ln w="88900" cmpd="thickThin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17</xdr:col>
      <xdr:colOff>581025</xdr:colOff>
      <xdr:row>39</xdr:row>
      <xdr:rowOff>38100</xdr:rowOff>
    </xdr:from>
    <xdr:to>
      <xdr:col>19</xdr:col>
      <xdr:colOff>0</xdr:colOff>
      <xdr:row>39</xdr:row>
      <xdr:rowOff>47625</xdr:rowOff>
    </xdr:to>
    <xdr:cxnSp macro="">
      <xdr:nvCxnSpPr>
        <xdr:cNvPr id="169" name="Rovná spojovacia šípka 168"/>
        <xdr:cNvCxnSpPr/>
      </xdr:nvCxnSpPr>
      <xdr:spPr>
        <a:xfrm>
          <a:off x="10572750" y="7620000"/>
          <a:ext cx="63817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571500</xdr:colOff>
      <xdr:row>34</xdr:row>
      <xdr:rowOff>152400</xdr:rowOff>
    </xdr:from>
    <xdr:to>
      <xdr:col>17</xdr:col>
      <xdr:colOff>581025</xdr:colOff>
      <xdr:row>39</xdr:row>
      <xdr:rowOff>133350</xdr:rowOff>
    </xdr:to>
    <xdr:cxnSp macro="">
      <xdr:nvCxnSpPr>
        <xdr:cNvPr id="170" name="Rovná spojnica 169"/>
        <xdr:cNvCxnSpPr/>
      </xdr:nvCxnSpPr>
      <xdr:spPr>
        <a:xfrm flipV="1">
          <a:off x="10563225" y="6810375"/>
          <a:ext cx="9525" cy="89535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600075</xdr:colOff>
      <xdr:row>34</xdr:row>
      <xdr:rowOff>142875</xdr:rowOff>
    </xdr:from>
    <xdr:to>
      <xdr:col>19</xdr:col>
      <xdr:colOff>0</xdr:colOff>
      <xdr:row>39</xdr:row>
      <xdr:rowOff>133350</xdr:rowOff>
    </xdr:to>
    <xdr:cxnSp macro="">
      <xdr:nvCxnSpPr>
        <xdr:cNvPr id="171" name="Rovná spojnica 170"/>
        <xdr:cNvCxnSpPr/>
      </xdr:nvCxnSpPr>
      <xdr:spPr>
        <a:xfrm flipV="1">
          <a:off x="11201400" y="6810375"/>
          <a:ext cx="9525" cy="89535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590550</xdr:colOff>
      <xdr:row>37</xdr:row>
      <xdr:rowOff>104775</xdr:rowOff>
    </xdr:from>
    <xdr:to>
      <xdr:col>19</xdr:col>
      <xdr:colOff>9525</xdr:colOff>
      <xdr:row>38</xdr:row>
      <xdr:rowOff>133350</xdr:rowOff>
    </xdr:to>
    <xdr:sp macro="" textlink="">
      <xdr:nvSpPr>
        <xdr:cNvPr id="172" name="BlokTextu 171"/>
        <xdr:cNvSpPr txBox="1"/>
      </xdr:nvSpPr>
      <xdr:spPr>
        <a:xfrm>
          <a:off x="10582275" y="7315200"/>
          <a:ext cx="6381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550</a:t>
          </a:r>
        </a:p>
      </xdr:txBody>
    </xdr:sp>
    <xdr:clientData/>
  </xdr:twoCellAnchor>
  <xdr:twoCellAnchor>
    <xdr:from>
      <xdr:col>18</xdr:col>
      <xdr:colOff>200025</xdr:colOff>
      <xdr:row>16</xdr:row>
      <xdr:rowOff>57150</xdr:rowOff>
    </xdr:from>
    <xdr:to>
      <xdr:col>20</xdr:col>
      <xdr:colOff>19050</xdr:colOff>
      <xdr:row>16</xdr:row>
      <xdr:rowOff>76200</xdr:rowOff>
    </xdr:to>
    <xdr:cxnSp macro="">
      <xdr:nvCxnSpPr>
        <xdr:cNvPr id="173" name="Rovná spojnica 172"/>
        <xdr:cNvCxnSpPr/>
      </xdr:nvCxnSpPr>
      <xdr:spPr>
        <a:xfrm flipH="1" flipV="1">
          <a:off x="10801350" y="3438525"/>
          <a:ext cx="1038225" cy="1905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238125</xdr:colOff>
      <xdr:row>36</xdr:row>
      <xdr:rowOff>0</xdr:rowOff>
    </xdr:from>
    <xdr:to>
      <xdr:col>20</xdr:col>
      <xdr:colOff>57150</xdr:colOff>
      <xdr:row>36</xdr:row>
      <xdr:rowOff>9525</xdr:rowOff>
    </xdr:to>
    <xdr:cxnSp macro="">
      <xdr:nvCxnSpPr>
        <xdr:cNvPr id="174" name="Rovná spojnica 173"/>
        <xdr:cNvCxnSpPr/>
      </xdr:nvCxnSpPr>
      <xdr:spPr>
        <a:xfrm flipH="1" flipV="1">
          <a:off x="10839450" y="7029450"/>
          <a:ext cx="1038225" cy="952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457200</xdr:colOff>
      <xdr:row>16</xdr:row>
      <xdr:rowOff>57150</xdr:rowOff>
    </xdr:from>
    <xdr:to>
      <xdr:col>19</xdr:col>
      <xdr:colOff>466725</xdr:colOff>
      <xdr:row>36</xdr:row>
      <xdr:rowOff>57150</xdr:rowOff>
    </xdr:to>
    <xdr:cxnSp macro="">
      <xdr:nvCxnSpPr>
        <xdr:cNvPr id="175" name="Rovná spojovacia šípka 174"/>
        <xdr:cNvCxnSpPr/>
      </xdr:nvCxnSpPr>
      <xdr:spPr>
        <a:xfrm flipH="1">
          <a:off x="11668125" y="3438525"/>
          <a:ext cx="9525" cy="3648075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200025</xdr:colOff>
      <xdr:row>22</xdr:row>
      <xdr:rowOff>38100</xdr:rowOff>
    </xdr:from>
    <xdr:to>
      <xdr:col>19</xdr:col>
      <xdr:colOff>361950</xdr:colOff>
      <xdr:row>28</xdr:row>
      <xdr:rowOff>9525</xdr:rowOff>
    </xdr:to>
    <xdr:sp macro="" textlink="">
      <xdr:nvSpPr>
        <xdr:cNvPr id="176" name="BlokTextu 175"/>
        <xdr:cNvSpPr txBox="1"/>
      </xdr:nvSpPr>
      <xdr:spPr>
        <a:xfrm rot="16200000">
          <a:off x="11410950" y="4524375"/>
          <a:ext cx="161925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1850</a:t>
          </a:r>
        </a:p>
      </xdr:txBody>
    </xdr:sp>
    <xdr:clientData/>
  </xdr:twoCellAnchor>
  <xdr:twoCellAnchor>
    <xdr:from>
      <xdr:col>18</xdr:col>
      <xdr:colOff>371475</xdr:colOff>
      <xdr:row>34</xdr:row>
      <xdr:rowOff>114300</xdr:rowOff>
    </xdr:from>
    <xdr:to>
      <xdr:col>18</xdr:col>
      <xdr:colOff>485775</xdr:colOff>
      <xdr:row>35</xdr:row>
      <xdr:rowOff>47625</xdr:rowOff>
    </xdr:to>
    <xdr:sp macro="" textlink="">
      <xdr:nvSpPr>
        <xdr:cNvPr id="177" name="Ovál 176"/>
        <xdr:cNvSpPr/>
      </xdr:nvSpPr>
      <xdr:spPr>
        <a:xfrm>
          <a:off x="10972800" y="6781800"/>
          <a:ext cx="114300" cy="114300"/>
        </a:xfrm>
        <a:prstGeom prst="ellipse">
          <a:avLst/>
        </a:prstGeom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18</xdr:col>
      <xdr:colOff>9525</xdr:colOff>
      <xdr:row>25</xdr:row>
      <xdr:rowOff>123825</xdr:rowOff>
    </xdr:from>
    <xdr:to>
      <xdr:col>18</xdr:col>
      <xdr:colOff>561975</xdr:colOff>
      <xdr:row>26</xdr:row>
      <xdr:rowOff>133350</xdr:rowOff>
    </xdr:to>
    <xdr:sp macro="" textlink="">
      <xdr:nvSpPr>
        <xdr:cNvPr id="178" name="BlokTextu 177"/>
        <xdr:cNvSpPr txBox="1"/>
      </xdr:nvSpPr>
      <xdr:spPr>
        <a:xfrm rot="19420852">
          <a:off x="10610850" y="5162550"/>
          <a:ext cx="5524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1</xdr:col>
      <xdr:colOff>28575</xdr:colOff>
      <xdr:row>10</xdr:row>
      <xdr:rowOff>104775</xdr:rowOff>
    </xdr:from>
    <xdr:to>
      <xdr:col>3</xdr:col>
      <xdr:colOff>542925</xdr:colOff>
      <xdr:row>15</xdr:row>
      <xdr:rowOff>0</xdr:rowOff>
    </xdr:to>
    <xdr:sp macro="" textlink="">
      <xdr:nvSpPr>
        <xdr:cNvPr id="179" name="Obdĺžnik 178"/>
        <xdr:cNvSpPr/>
      </xdr:nvSpPr>
      <xdr:spPr>
        <a:xfrm flipH="1">
          <a:off x="266700" y="2400300"/>
          <a:ext cx="1733550" cy="800100"/>
        </a:xfrm>
        <a:prstGeom prst="rect">
          <a:avLst/>
        </a:prstGeom>
        <a:noFill/>
        <a:ln w="95250" cmpd="thickThin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3</xdr:col>
      <xdr:colOff>581025</xdr:colOff>
      <xdr:row>10</xdr:row>
      <xdr:rowOff>104775</xdr:rowOff>
    </xdr:from>
    <xdr:to>
      <xdr:col>6</xdr:col>
      <xdr:colOff>561975</xdr:colOff>
      <xdr:row>15</xdr:row>
      <xdr:rowOff>0</xdr:rowOff>
    </xdr:to>
    <xdr:sp macro="" textlink="">
      <xdr:nvSpPr>
        <xdr:cNvPr id="180" name="Obdĺžnik 179"/>
        <xdr:cNvSpPr/>
      </xdr:nvSpPr>
      <xdr:spPr>
        <a:xfrm flipH="1">
          <a:off x="2038350" y="2400300"/>
          <a:ext cx="1809750" cy="800100"/>
        </a:xfrm>
        <a:prstGeom prst="rect">
          <a:avLst/>
        </a:prstGeom>
        <a:noFill/>
        <a:ln w="95250" cmpd="thickThin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14</xdr:col>
      <xdr:colOff>85725</xdr:colOff>
      <xdr:row>16</xdr:row>
      <xdr:rowOff>133350</xdr:rowOff>
    </xdr:from>
    <xdr:to>
      <xdr:col>16</xdr:col>
      <xdr:colOff>476250</xdr:colOff>
      <xdr:row>30</xdr:row>
      <xdr:rowOff>95250</xdr:rowOff>
    </xdr:to>
    <xdr:cxnSp macro="">
      <xdr:nvCxnSpPr>
        <xdr:cNvPr id="161" name="Rovná spojnica 160"/>
        <xdr:cNvCxnSpPr>
          <a:endCxn id="147" idx="1"/>
        </xdr:cNvCxnSpPr>
      </xdr:nvCxnSpPr>
      <xdr:spPr>
        <a:xfrm flipH="1">
          <a:off x="8248650" y="3514725"/>
          <a:ext cx="1609725" cy="25241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85725</xdr:colOff>
      <xdr:row>30</xdr:row>
      <xdr:rowOff>95250</xdr:rowOff>
    </xdr:from>
    <xdr:to>
      <xdr:col>16</xdr:col>
      <xdr:colOff>485775</xdr:colOff>
      <xdr:row>44</xdr:row>
      <xdr:rowOff>85725</xdr:rowOff>
    </xdr:to>
    <xdr:cxnSp macro="">
      <xdr:nvCxnSpPr>
        <xdr:cNvPr id="162" name="Rovná spojnica 161"/>
        <xdr:cNvCxnSpPr>
          <a:endCxn id="147" idx="1"/>
        </xdr:cNvCxnSpPr>
      </xdr:nvCxnSpPr>
      <xdr:spPr>
        <a:xfrm flipH="1" flipV="1">
          <a:off x="8248650" y="6038850"/>
          <a:ext cx="1619250" cy="261937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228600</xdr:colOff>
      <xdr:row>65</xdr:row>
      <xdr:rowOff>85725</xdr:rowOff>
    </xdr:from>
    <xdr:to>
      <xdr:col>7</xdr:col>
      <xdr:colOff>257175</xdr:colOff>
      <xdr:row>95</xdr:row>
      <xdr:rowOff>0</xdr:rowOff>
    </xdr:to>
    <xdr:sp macro="" textlink="">
      <xdr:nvSpPr>
        <xdr:cNvPr id="479" name="Obdĺžnik 478"/>
        <xdr:cNvSpPr/>
      </xdr:nvSpPr>
      <xdr:spPr>
        <a:xfrm>
          <a:off x="2295525" y="12734925"/>
          <a:ext cx="1857375" cy="5486400"/>
        </a:xfrm>
        <a:prstGeom prst="rect">
          <a:avLst/>
        </a:prstGeom>
        <a:solidFill>
          <a:srgbClr val="BFBFBF"/>
        </a:solidFill>
        <a:ln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</xdr:col>
      <xdr:colOff>9525</xdr:colOff>
      <xdr:row>65</xdr:row>
      <xdr:rowOff>66675</xdr:rowOff>
    </xdr:from>
    <xdr:to>
      <xdr:col>4</xdr:col>
      <xdr:colOff>66675</xdr:colOff>
      <xdr:row>95</xdr:row>
      <xdr:rowOff>0</xdr:rowOff>
    </xdr:to>
    <xdr:sp macro="" textlink="">
      <xdr:nvSpPr>
        <xdr:cNvPr id="480" name="Obdĺžnik 479"/>
        <xdr:cNvSpPr/>
      </xdr:nvSpPr>
      <xdr:spPr>
        <a:xfrm>
          <a:off x="247650" y="12715875"/>
          <a:ext cx="1885950" cy="5505450"/>
        </a:xfrm>
        <a:prstGeom prst="rect">
          <a:avLst/>
        </a:prstGeom>
        <a:solidFill>
          <a:srgbClr val="BFBFBF"/>
        </a:solidFill>
        <a:ln>
          <a:headEnd type="none"/>
          <a:tailEnd type="none"/>
        </a:ln>
      </xdr:spPr>
      <xdr:style>
        <a:lnRef idx="1">
          <a:schemeClr val="tx1"/>
        </a:lnRef>
        <a:fillRef idx="2">
          <a:schemeClr val="tx1"/>
        </a:fillRef>
        <a:effectRef idx="1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4</xdr:col>
      <xdr:colOff>180975</xdr:colOff>
      <xdr:row>65</xdr:row>
      <xdr:rowOff>38100</xdr:rowOff>
    </xdr:from>
    <xdr:to>
      <xdr:col>7</xdr:col>
      <xdr:colOff>314325</xdr:colOff>
      <xdr:row>95</xdr:row>
      <xdr:rowOff>38100</xdr:rowOff>
    </xdr:to>
    <xdr:sp macro="" textlink="">
      <xdr:nvSpPr>
        <xdr:cNvPr id="481" name="Obdĺžnik 480"/>
        <xdr:cNvSpPr/>
      </xdr:nvSpPr>
      <xdr:spPr>
        <a:xfrm>
          <a:off x="2247900" y="12687300"/>
          <a:ext cx="1962150" cy="5572125"/>
        </a:xfrm>
        <a:prstGeom prst="rect">
          <a:avLst/>
        </a:prstGeom>
        <a:noFill/>
        <a:ln w="88900" cmpd="thickThin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4</xdr:col>
      <xdr:colOff>466725</xdr:colOff>
      <xdr:row>66</xdr:row>
      <xdr:rowOff>161925</xdr:rowOff>
    </xdr:from>
    <xdr:to>
      <xdr:col>7</xdr:col>
      <xdr:colOff>38100</xdr:colOff>
      <xdr:row>87</xdr:row>
      <xdr:rowOff>0</xdr:rowOff>
    </xdr:to>
    <xdr:sp macro="" textlink="">
      <xdr:nvSpPr>
        <xdr:cNvPr id="482" name="Obdĺžnik 481"/>
        <xdr:cNvSpPr/>
      </xdr:nvSpPr>
      <xdr:spPr>
        <a:xfrm>
          <a:off x="2533650" y="12982575"/>
          <a:ext cx="1400175" cy="3743325"/>
        </a:xfrm>
        <a:prstGeom prst="rect">
          <a:avLst/>
        </a:prstGeom>
        <a:solidFill>
          <a:srgbClr val="FFFFFF"/>
        </a:solidFill>
        <a:ln w="88900" cmpd="thickThin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4</xdr:col>
      <xdr:colOff>257175</xdr:colOff>
      <xdr:row>78</xdr:row>
      <xdr:rowOff>57150</xdr:rowOff>
    </xdr:from>
    <xdr:to>
      <xdr:col>4</xdr:col>
      <xdr:colOff>371475</xdr:colOff>
      <xdr:row>81</xdr:row>
      <xdr:rowOff>9525</xdr:rowOff>
    </xdr:to>
    <xdr:sp macro="" textlink="">
      <xdr:nvSpPr>
        <xdr:cNvPr id="483" name="Obdĺžnik 482"/>
        <xdr:cNvSpPr/>
      </xdr:nvSpPr>
      <xdr:spPr>
        <a:xfrm>
          <a:off x="2324100" y="15116175"/>
          <a:ext cx="114300" cy="504825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4</xdr:col>
      <xdr:colOff>371475</xdr:colOff>
      <xdr:row>79</xdr:row>
      <xdr:rowOff>9525</xdr:rowOff>
    </xdr:from>
    <xdr:to>
      <xdr:col>5</xdr:col>
      <xdr:colOff>28575</xdr:colOff>
      <xdr:row>79</xdr:row>
      <xdr:rowOff>66675</xdr:rowOff>
    </xdr:to>
    <xdr:sp macro="" textlink="">
      <xdr:nvSpPr>
        <xdr:cNvPr id="484" name="Obdĺžnik 483"/>
        <xdr:cNvSpPr/>
      </xdr:nvSpPr>
      <xdr:spPr>
        <a:xfrm>
          <a:off x="2438400" y="15249525"/>
          <a:ext cx="266700" cy="57150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4</xdr:col>
      <xdr:colOff>495300</xdr:colOff>
      <xdr:row>70</xdr:row>
      <xdr:rowOff>38100</xdr:rowOff>
    </xdr:from>
    <xdr:to>
      <xdr:col>7</xdr:col>
      <xdr:colOff>9525</xdr:colOff>
      <xdr:row>70</xdr:row>
      <xdr:rowOff>38100</xdr:rowOff>
    </xdr:to>
    <xdr:cxnSp macro="">
      <xdr:nvCxnSpPr>
        <xdr:cNvPr id="485" name="Rovná spojovacia šípka 484"/>
        <xdr:cNvCxnSpPr/>
      </xdr:nvCxnSpPr>
      <xdr:spPr>
        <a:xfrm>
          <a:off x="2562225" y="13601700"/>
          <a:ext cx="13430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266700</xdr:colOff>
      <xdr:row>67</xdr:row>
      <xdr:rowOff>9525</xdr:rowOff>
    </xdr:from>
    <xdr:to>
      <xdr:col>6</xdr:col>
      <xdr:colOff>285750</xdr:colOff>
      <xdr:row>86</xdr:row>
      <xdr:rowOff>142875</xdr:rowOff>
    </xdr:to>
    <xdr:cxnSp macro="">
      <xdr:nvCxnSpPr>
        <xdr:cNvPr id="486" name="Rovná spojovacia šípka 485"/>
        <xdr:cNvCxnSpPr/>
      </xdr:nvCxnSpPr>
      <xdr:spPr>
        <a:xfrm>
          <a:off x="3552825" y="13020675"/>
          <a:ext cx="19050" cy="361950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68</xdr:row>
      <xdr:rowOff>133350</xdr:rowOff>
    </xdr:from>
    <xdr:to>
      <xdr:col>6</xdr:col>
      <xdr:colOff>200025</xdr:colOff>
      <xdr:row>69</xdr:row>
      <xdr:rowOff>133350</xdr:rowOff>
    </xdr:to>
    <xdr:sp macro="" textlink="">
      <xdr:nvSpPr>
        <xdr:cNvPr id="487" name="BlokTextu 486"/>
        <xdr:cNvSpPr txBox="1"/>
      </xdr:nvSpPr>
      <xdr:spPr>
        <a:xfrm>
          <a:off x="2838450" y="13325475"/>
          <a:ext cx="6477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600</a:t>
          </a:r>
        </a:p>
      </xdr:txBody>
    </xdr:sp>
    <xdr:clientData/>
  </xdr:twoCellAnchor>
  <xdr:twoCellAnchor>
    <xdr:from>
      <xdr:col>6</xdr:col>
      <xdr:colOff>28575</xdr:colOff>
      <xdr:row>74</xdr:row>
      <xdr:rowOff>104775</xdr:rowOff>
    </xdr:from>
    <xdr:to>
      <xdr:col>6</xdr:col>
      <xdr:colOff>200025</xdr:colOff>
      <xdr:row>78</xdr:row>
      <xdr:rowOff>95250</xdr:rowOff>
    </xdr:to>
    <xdr:sp macro="" textlink="">
      <xdr:nvSpPr>
        <xdr:cNvPr id="488" name="BlokTextu 487"/>
        <xdr:cNvSpPr txBox="1"/>
      </xdr:nvSpPr>
      <xdr:spPr>
        <a:xfrm rot="16200000">
          <a:off x="3314700" y="14411325"/>
          <a:ext cx="171450" cy="7239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1600</a:t>
          </a:r>
        </a:p>
      </xdr:txBody>
    </xdr:sp>
    <xdr:clientData/>
  </xdr:twoCellAnchor>
  <xdr:twoCellAnchor>
    <xdr:from>
      <xdr:col>5</xdr:col>
      <xdr:colOff>123825</xdr:colOff>
      <xdr:row>81</xdr:row>
      <xdr:rowOff>152400</xdr:rowOff>
    </xdr:from>
    <xdr:to>
      <xdr:col>6</xdr:col>
      <xdr:colOff>295275</xdr:colOff>
      <xdr:row>82</xdr:row>
      <xdr:rowOff>152400</xdr:rowOff>
    </xdr:to>
    <xdr:sp macro="" textlink="">
      <xdr:nvSpPr>
        <xdr:cNvPr id="489" name="BlokTextu 488"/>
        <xdr:cNvSpPr txBox="1"/>
      </xdr:nvSpPr>
      <xdr:spPr>
        <a:xfrm>
          <a:off x="2800350" y="15735300"/>
          <a:ext cx="78105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SKLO</a:t>
          </a:r>
        </a:p>
      </xdr:txBody>
    </xdr:sp>
    <xdr:clientData/>
  </xdr:twoCellAnchor>
  <xdr:twoCellAnchor>
    <xdr:from>
      <xdr:col>0</xdr:col>
      <xdr:colOff>238125</xdr:colOff>
      <xdr:row>65</xdr:row>
      <xdr:rowOff>38100</xdr:rowOff>
    </xdr:from>
    <xdr:to>
      <xdr:col>4</xdr:col>
      <xdr:colOff>104775</xdr:colOff>
      <xdr:row>95</xdr:row>
      <xdr:rowOff>38100</xdr:rowOff>
    </xdr:to>
    <xdr:sp macro="" textlink="">
      <xdr:nvSpPr>
        <xdr:cNvPr id="490" name="Obdĺžnik 489"/>
        <xdr:cNvSpPr/>
      </xdr:nvSpPr>
      <xdr:spPr>
        <a:xfrm>
          <a:off x="238125" y="12687300"/>
          <a:ext cx="1933575" cy="5514975"/>
        </a:xfrm>
        <a:prstGeom prst="rect">
          <a:avLst/>
        </a:prstGeom>
        <a:noFill/>
        <a:ln w="88900" cmpd="thickThin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</xdr:col>
      <xdr:colOff>257175</xdr:colOff>
      <xdr:row>66</xdr:row>
      <xdr:rowOff>152400</xdr:rowOff>
    </xdr:from>
    <xdr:to>
      <xdr:col>3</xdr:col>
      <xdr:colOff>438150</xdr:colOff>
      <xdr:row>87</xdr:row>
      <xdr:rowOff>0</xdr:rowOff>
    </xdr:to>
    <xdr:sp macro="" textlink="">
      <xdr:nvSpPr>
        <xdr:cNvPr id="491" name="Obdĺžnik 490"/>
        <xdr:cNvSpPr/>
      </xdr:nvSpPr>
      <xdr:spPr>
        <a:xfrm>
          <a:off x="495300" y="12982575"/>
          <a:ext cx="1400175" cy="3705225"/>
        </a:xfrm>
        <a:prstGeom prst="rect">
          <a:avLst/>
        </a:prstGeom>
        <a:solidFill>
          <a:srgbClr val="FFFFFF"/>
        </a:solidFill>
        <a:ln w="88900" cmpd="thickThin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</xdr:col>
      <xdr:colOff>304800</xdr:colOff>
      <xdr:row>69</xdr:row>
      <xdr:rowOff>180975</xdr:rowOff>
    </xdr:from>
    <xdr:to>
      <xdr:col>3</xdr:col>
      <xdr:colOff>428625</xdr:colOff>
      <xdr:row>70</xdr:row>
      <xdr:rowOff>0</xdr:rowOff>
    </xdr:to>
    <xdr:cxnSp macro="">
      <xdr:nvCxnSpPr>
        <xdr:cNvPr id="492" name="Rovná spojovacia šípka 491"/>
        <xdr:cNvCxnSpPr/>
      </xdr:nvCxnSpPr>
      <xdr:spPr>
        <a:xfrm>
          <a:off x="542925" y="13554075"/>
          <a:ext cx="13430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152400</xdr:colOff>
      <xdr:row>67</xdr:row>
      <xdr:rowOff>19050</xdr:rowOff>
    </xdr:from>
    <xdr:to>
      <xdr:col>2</xdr:col>
      <xdr:colOff>180975</xdr:colOff>
      <xdr:row>86</xdr:row>
      <xdr:rowOff>142875</xdr:rowOff>
    </xdr:to>
    <xdr:cxnSp macro="">
      <xdr:nvCxnSpPr>
        <xdr:cNvPr id="493" name="Rovná spojovacia šípka 492"/>
        <xdr:cNvCxnSpPr/>
      </xdr:nvCxnSpPr>
      <xdr:spPr>
        <a:xfrm>
          <a:off x="1000125" y="13030200"/>
          <a:ext cx="28575" cy="361950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161925</xdr:colOff>
      <xdr:row>81</xdr:row>
      <xdr:rowOff>104775</xdr:rowOff>
    </xdr:from>
    <xdr:to>
      <xdr:col>3</xdr:col>
      <xdr:colOff>342900</xdr:colOff>
      <xdr:row>82</xdr:row>
      <xdr:rowOff>142875</xdr:rowOff>
    </xdr:to>
    <xdr:sp macro="" textlink="">
      <xdr:nvSpPr>
        <xdr:cNvPr id="494" name="BlokTextu 493"/>
        <xdr:cNvSpPr txBox="1"/>
      </xdr:nvSpPr>
      <xdr:spPr>
        <a:xfrm>
          <a:off x="1009650" y="15687675"/>
          <a:ext cx="7905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SKLO</a:t>
          </a:r>
        </a:p>
      </xdr:txBody>
    </xdr:sp>
    <xdr:clientData/>
  </xdr:twoCellAnchor>
  <xdr:twoCellAnchor>
    <xdr:from>
      <xdr:col>2</xdr:col>
      <xdr:colOff>200025</xdr:colOff>
      <xdr:row>87</xdr:row>
      <xdr:rowOff>19050</xdr:rowOff>
    </xdr:from>
    <xdr:to>
      <xdr:col>2</xdr:col>
      <xdr:colOff>200025</xdr:colOff>
      <xdr:row>95</xdr:row>
      <xdr:rowOff>0</xdr:rowOff>
    </xdr:to>
    <xdr:cxnSp macro="">
      <xdr:nvCxnSpPr>
        <xdr:cNvPr id="495" name="Rovná spojovacia šípka 494"/>
        <xdr:cNvCxnSpPr/>
      </xdr:nvCxnSpPr>
      <xdr:spPr>
        <a:xfrm>
          <a:off x="1047750" y="16706850"/>
          <a:ext cx="0" cy="1457325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552450</xdr:colOff>
      <xdr:row>89</xdr:row>
      <xdr:rowOff>152400</xdr:rowOff>
    </xdr:from>
    <xdr:to>
      <xdr:col>2</xdr:col>
      <xdr:colOff>114300</xdr:colOff>
      <xdr:row>93</xdr:row>
      <xdr:rowOff>142875</xdr:rowOff>
    </xdr:to>
    <xdr:sp macro="" textlink="">
      <xdr:nvSpPr>
        <xdr:cNvPr id="496" name="BlokTextu 495"/>
        <xdr:cNvSpPr txBox="1"/>
      </xdr:nvSpPr>
      <xdr:spPr>
        <a:xfrm rot="16200000">
          <a:off x="790575" y="17211675"/>
          <a:ext cx="1714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700</a:t>
          </a:r>
        </a:p>
      </xdr:txBody>
    </xdr:sp>
    <xdr:clientData/>
  </xdr:twoCellAnchor>
  <xdr:twoCellAnchor>
    <xdr:from>
      <xdr:col>1</xdr:col>
      <xdr:colOff>523875</xdr:colOff>
      <xdr:row>74</xdr:row>
      <xdr:rowOff>104775</xdr:rowOff>
    </xdr:from>
    <xdr:to>
      <xdr:col>2</xdr:col>
      <xdr:colOff>95250</xdr:colOff>
      <xdr:row>78</xdr:row>
      <xdr:rowOff>95250</xdr:rowOff>
    </xdr:to>
    <xdr:sp macro="" textlink="">
      <xdr:nvSpPr>
        <xdr:cNvPr id="497" name="BlokTextu 496"/>
        <xdr:cNvSpPr txBox="1"/>
      </xdr:nvSpPr>
      <xdr:spPr>
        <a:xfrm rot="16200000">
          <a:off x="762000" y="14411325"/>
          <a:ext cx="180975" cy="7239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1600</a:t>
          </a:r>
        </a:p>
      </xdr:txBody>
    </xdr:sp>
    <xdr:clientData/>
  </xdr:twoCellAnchor>
  <xdr:twoCellAnchor>
    <xdr:from>
      <xdr:col>6</xdr:col>
      <xdr:colOff>295275</xdr:colOff>
      <xdr:row>87</xdr:row>
      <xdr:rowOff>38100</xdr:rowOff>
    </xdr:from>
    <xdr:to>
      <xdr:col>6</xdr:col>
      <xdr:colOff>295275</xdr:colOff>
      <xdr:row>95</xdr:row>
      <xdr:rowOff>28575</xdr:rowOff>
    </xdr:to>
    <xdr:cxnSp macro="">
      <xdr:nvCxnSpPr>
        <xdr:cNvPr id="498" name="Rovná spojovacia šípka 497"/>
        <xdr:cNvCxnSpPr/>
      </xdr:nvCxnSpPr>
      <xdr:spPr>
        <a:xfrm>
          <a:off x="3581400" y="16725900"/>
          <a:ext cx="0" cy="146685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</xdr:colOff>
      <xdr:row>90</xdr:row>
      <xdr:rowOff>9525</xdr:rowOff>
    </xdr:from>
    <xdr:to>
      <xdr:col>6</xdr:col>
      <xdr:colOff>238125</xdr:colOff>
      <xdr:row>94</xdr:row>
      <xdr:rowOff>0</xdr:rowOff>
    </xdr:to>
    <xdr:sp macro="" textlink="">
      <xdr:nvSpPr>
        <xdr:cNvPr id="499" name="BlokTextu 498"/>
        <xdr:cNvSpPr txBox="1"/>
      </xdr:nvSpPr>
      <xdr:spPr>
        <a:xfrm rot="16200000">
          <a:off x="3343275" y="17249775"/>
          <a:ext cx="180975" cy="7334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700</a:t>
          </a:r>
        </a:p>
      </xdr:txBody>
    </xdr:sp>
    <xdr:clientData/>
  </xdr:twoCellAnchor>
  <xdr:twoCellAnchor>
    <xdr:from>
      <xdr:col>4</xdr:col>
      <xdr:colOff>180975</xdr:colOff>
      <xdr:row>65</xdr:row>
      <xdr:rowOff>76200</xdr:rowOff>
    </xdr:from>
    <xdr:to>
      <xdr:col>7</xdr:col>
      <xdr:colOff>266700</xdr:colOff>
      <xdr:row>80</xdr:row>
      <xdr:rowOff>19050</xdr:rowOff>
    </xdr:to>
    <xdr:cxnSp macro="">
      <xdr:nvCxnSpPr>
        <xdr:cNvPr id="500" name="Rovná spojnica 499"/>
        <xdr:cNvCxnSpPr>
          <a:endCxn id="481" idx="1"/>
        </xdr:cNvCxnSpPr>
      </xdr:nvCxnSpPr>
      <xdr:spPr>
        <a:xfrm flipH="1">
          <a:off x="2247900" y="12725400"/>
          <a:ext cx="1914525" cy="269557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180975</xdr:colOff>
      <xdr:row>80</xdr:row>
      <xdr:rowOff>19050</xdr:rowOff>
    </xdr:from>
    <xdr:to>
      <xdr:col>7</xdr:col>
      <xdr:colOff>266700</xdr:colOff>
      <xdr:row>95</xdr:row>
      <xdr:rowOff>28575</xdr:rowOff>
    </xdr:to>
    <xdr:cxnSp macro="">
      <xdr:nvCxnSpPr>
        <xdr:cNvPr id="501" name="Rovná spojnica 500"/>
        <xdr:cNvCxnSpPr>
          <a:endCxn id="481" idx="1"/>
        </xdr:cNvCxnSpPr>
      </xdr:nvCxnSpPr>
      <xdr:spPr>
        <a:xfrm flipH="1" flipV="1">
          <a:off x="2247900" y="15420975"/>
          <a:ext cx="1914525" cy="277177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238125</xdr:colOff>
      <xdr:row>80</xdr:row>
      <xdr:rowOff>19050</xdr:rowOff>
    </xdr:from>
    <xdr:to>
      <xdr:col>4</xdr:col>
      <xdr:colOff>104775</xdr:colOff>
      <xdr:row>95</xdr:row>
      <xdr:rowOff>47625</xdr:rowOff>
    </xdr:to>
    <xdr:cxnSp macro="">
      <xdr:nvCxnSpPr>
        <xdr:cNvPr id="502" name="Rovná spojnica 501"/>
        <xdr:cNvCxnSpPr>
          <a:stCxn id="490" idx="3"/>
        </xdr:cNvCxnSpPr>
      </xdr:nvCxnSpPr>
      <xdr:spPr>
        <a:xfrm flipH="1">
          <a:off x="238125" y="15420975"/>
          <a:ext cx="1933575" cy="27908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65</xdr:row>
      <xdr:rowOff>76200</xdr:rowOff>
    </xdr:from>
    <xdr:to>
      <xdr:col>4</xdr:col>
      <xdr:colOff>95250</xdr:colOff>
      <xdr:row>80</xdr:row>
      <xdr:rowOff>47625</xdr:rowOff>
    </xdr:to>
    <xdr:cxnSp macro="">
      <xdr:nvCxnSpPr>
        <xdr:cNvPr id="503" name="Rovná spojnica 502"/>
        <xdr:cNvCxnSpPr/>
      </xdr:nvCxnSpPr>
      <xdr:spPr>
        <a:xfrm flipH="1" flipV="1">
          <a:off x="257175" y="12725400"/>
          <a:ext cx="1905000" cy="272415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68</xdr:row>
      <xdr:rowOff>104775</xdr:rowOff>
    </xdr:from>
    <xdr:to>
      <xdr:col>3</xdr:col>
      <xdr:colOff>257175</xdr:colOff>
      <xdr:row>69</xdr:row>
      <xdr:rowOff>95250</xdr:rowOff>
    </xdr:to>
    <xdr:sp macro="" textlink="">
      <xdr:nvSpPr>
        <xdr:cNvPr id="504" name="BlokTextu 503"/>
        <xdr:cNvSpPr txBox="1"/>
      </xdr:nvSpPr>
      <xdr:spPr>
        <a:xfrm>
          <a:off x="1066800" y="13296900"/>
          <a:ext cx="647700" cy="1714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600</a:t>
          </a:r>
        </a:p>
      </xdr:txBody>
    </xdr:sp>
    <xdr:clientData/>
  </xdr:twoCellAnchor>
  <xdr:twoCellAnchor>
    <xdr:from>
      <xdr:col>7</xdr:col>
      <xdr:colOff>333375</xdr:colOff>
      <xdr:row>90</xdr:row>
      <xdr:rowOff>133350</xdr:rowOff>
    </xdr:from>
    <xdr:to>
      <xdr:col>7</xdr:col>
      <xdr:colOff>342900</xdr:colOff>
      <xdr:row>101</xdr:row>
      <xdr:rowOff>9525</xdr:rowOff>
    </xdr:to>
    <xdr:cxnSp macro="">
      <xdr:nvCxnSpPr>
        <xdr:cNvPr id="505" name="Rovná spojnica 504"/>
        <xdr:cNvCxnSpPr/>
      </xdr:nvCxnSpPr>
      <xdr:spPr>
        <a:xfrm flipH="1" flipV="1">
          <a:off x="4229100" y="17373600"/>
          <a:ext cx="9525" cy="188595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238125</xdr:colOff>
      <xdr:row>91</xdr:row>
      <xdr:rowOff>9525</xdr:rowOff>
    </xdr:from>
    <xdr:to>
      <xdr:col>0</xdr:col>
      <xdr:colOff>238125</xdr:colOff>
      <xdr:row>101</xdr:row>
      <xdr:rowOff>85725</xdr:rowOff>
    </xdr:to>
    <xdr:cxnSp macro="">
      <xdr:nvCxnSpPr>
        <xdr:cNvPr id="506" name="Rovná spojnica 505"/>
        <xdr:cNvCxnSpPr/>
      </xdr:nvCxnSpPr>
      <xdr:spPr>
        <a:xfrm flipH="1" flipV="1">
          <a:off x="238125" y="17430750"/>
          <a:ext cx="0" cy="1895475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142875</xdr:colOff>
      <xdr:row>96</xdr:row>
      <xdr:rowOff>57150</xdr:rowOff>
    </xdr:from>
    <xdr:to>
      <xdr:col>4</xdr:col>
      <xdr:colOff>142875</xdr:colOff>
      <xdr:row>99</xdr:row>
      <xdr:rowOff>28575</xdr:rowOff>
    </xdr:to>
    <xdr:cxnSp macro="">
      <xdr:nvCxnSpPr>
        <xdr:cNvPr id="507" name="Rovná spojnica 506"/>
        <xdr:cNvCxnSpPr/>
      </xdr:nvCxnSpPr>
      <xdr:spPr>
        <a:xfrm flipH="1" flipV="1">
          <a:off x="2209800" y="18392775"/>
          <a:ext cx="0" cy="51435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238125</xdr:colOff>
      <xdr:row>97</xdr:row>
      <xdr:rowOff>142875</xdr:rowOff>
    </xdr:from>
    <xdr:to>
      <xdr:col>4</xdr:col>
      <xdr:colOff>152400</xdr:colOff>
      <xdr:row>97</xdr:row>
      <xdr:rowOff>142875</xdr:rowOff>
    </xdr:to>
    <xdr:cxnSp macro="">
      <xdr:nvCxnSpPr>
        <xdr:cNvPr id="508" name="Rovná spojovacia šípka 507"/>
        <xdr:cNvCxnSpPr/>
      </xdr:nvCxnSpPr>
      <xdr:spPr>
        <a:xfrm>
          <a:off x="238125" y="18659475"/>
          <a:ext cx="19812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133350</xdr:colOff>
      <xdr:row>97</xdr:row>
      <xdr:rowOff>142875</xdr:rowOff>
    </xdr:from>
    <xdr:to>
      <xdr:col>7</xdr:col>
      <xdr:colOff>371475</xdr:colOff>
      <xdr:row>97</xdr:row>
      <xdr:rowOff>142875</xdr:rowOff>
    </xdr:to>
    <xdr:cxnSp macro="">
      <xdr:nvCxnSpPr>
        <xdr:cNvPr id="509" name="Rovná spojovacia šípka 508"/>
        <xdr:cNvCxnSpPr/>
      </xdr:nvCxnSpPr>
      <xdr:spPr>
        <a:xfrm>
          <a:off x="2200275" y="18659475"/>
          <a:ext cx="20669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238125</xdr:colOff>
      <xdr:row>100</xdr:row>
      <xdr:rowOff>95250</xdr:rowOff>
    </xdr:from>
    <xdr:to>
      <xdr:col>7</xdr:col>
      <xdr:colOff>342900</xdr:colOff>
      <xdr:row>100</xdr:row>
      <xdr:rowOff>95250</xdr:rowOff>
    </xdr:to>
    <xdr:cxnSp macro="">
      <xdr:nvCxnSpPr>
        <xdr:cNvPr id="510" name="Rovná spojovacia šípka 509"/>
        <xdr:cNvCxnSpPr/>
      </xdr:nvCxnSpPr>
      <xdr:spPr>
        <a:xfrm>
          <a:off x="238125" y="19154775"/>
          <a:ext cx="40005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600075</xdr:colOff>
      <xdr:row>96</xdr:row>
      <xdr:rowOff>104775</xdr:rowOff>
    </xdr:from>
    <xdr:to>
      <xdr:col>3</xdr:col>
      <xdr:colOff>38100</xdr:colOff>
      <xdr:row>97</xdr:row>
      <xdr:rowOff>95250</xdr:rowOff>
    </xdr:to>
    <xdr:sp macro="" textlink="">
      <xdr:nvSpPr>
        <xdr:cNvPr id="511" name="BlokTextu 510"/>
        <xdr:cNvSpPr txBox="1"/>
      </xdr:nvSpPr>
      <xdr:spPr>
        <a:xfrm>
          <a:off x="838200" y="18440400"/>
          <a:ext cx="6572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1030</a:t>
          </a:r>
        </a:p>
      </xdr:txBody>
    </xdr:sp>
    <xdr:clientData/>
  </xdr:twoCellAnchor>
  <xdr:twoCellAnchor>
    <xdr:from>
      <xdr:col>5</xdr:col>
      <xdr:colOff>180975</xdr:colOff>
      <xdr:row>96</xdr:row>
      <xdr:rowOff>85725</xdr:rowOff>
    </xdr:from>
    <xdr:to>
      <xdr:col>6</xdr:col>
      <xdr:colOff>228600</xdr:colOff>
      <xdr:row>97</xdr:row>
      <xdr:rowOff>85725</xdr:rowOff>
    </xdr:to>
    <xdr:sp macro="" textlink="">
      <xdr:nvSpPr>
        <xdr:cNvPr id="512" name="BlokTextu 511"/>
        <xdr:cNvSpPr txBox="1"/>
      </xdr:nvSpPr>
      <xdr:spPr>
        <a:xfrm>
          <a:off x="2857500" y="18421350"/>
          <a:ext cx="6572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1030</a:t>
          </a:r>
        </a:p>
      </xdr:txBody>
    </xdr:sp>
    <xdr:clientData/>
  </xdr:twoCellAnchor>
  <xdr:twoCellAnchor>
    <xdr:from>
      <xdr:col>3</xdr:col>
      <xdr:colOff>447675</xdr:colOff>
      <xdr:row>99</xdr:row>
      <xdr:rowOff>66675</xdr:rowOff>
    </xdr:from>
    <xdr:to>
      <xdr:col>4</xdr:col>
      <xdr:colOff>485775</xdr:colOff>
      <xdr:row>100</xdr:row>
      <xdr:rowOff>57150</xdr:rowOff>
    </xdr:to>
    <xdr:sp macro="" textlink="">
      <xdr:nvSpPr>
        <xdr:cNvPr id="513" name="BlokTextu 512"/>
        <xdr:cNvSpPr txBox="1"/>
      </xdr:nvSpPr>
      <xdr:spPr>
        <a:xfrm>
          <a:off x="1905000" y="18945225"/>
          <a:ext cx="647700" cy="1714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2060</a:t>
          </a:r>
        </a:p>
      </xdr:txBody>
    </xdr:sp>
    <xdr:clientData/>
  </xdr:twoCellAnchor>
  <xdr:twoCellAnchor>
    <xdr:from>
      <xdr:col>0</xdr:col>
      <xdr:colOff>238125</xdr:colOff>
      <xdr:row>59</xdr:row>
      <xdr:rowOff>66675</xdr:rowOff>
    </xdr:from>
    <xdr:to>
      <xdr:col>4</xdr:col>
      <xdr:colOff>104775</xdr:colOff>
      <xdr:row>63</xdr:row>
      <xdr:rowOff>123825</xdr:rowOff>
    </xdr:to>
    <xdr:sp macro="" textlink="">
      <xdr:nvSpPr>
        <xdr:cNvPr id="514" name="Obdĺžnik 513"/>
        <xdr:cNvSpPr/>
      </xdr:nvSpPr>
      <xdr:spPr>
        <a:xfrm flipH="1">
          <a:off x="238125" y="11610975"/>
          <a:ext cx="1933575" cy="790575"/>
        </a:xfrm>
        <a:prstGeom prst="rect">
          <a:avLst/>
        </a:prstGeom>
        <a:noFill/>
        <a:ln w="95250" cmpd="thickThin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4</xdr:col>
      <xdr:colOff>161925</xdr:colOff>
      <xdr:row>59</xdr:row>
      <xdr:rowOff>66675</xdr:rowOff>
    </xdr:from>
    <xdr:to>
      <xdr:col>7</xdr:col>
      <xdr:colOff>304800</xdr:colOff>
      <xdr:row>63</xdr:row>
      <xdr:rowOff>123825</xdr:rowOff>
    </xdr:to>
    <xdr:sp macro="" textlink="">
      <xdr:nvSpPr>
        <xdr:cNvPr id="515" name="Obdĺžnik 514"/>
        <xdr:cNvSpPr/>
      </xdr:nvSpPr>
      <xdr:spPr>
        <a:xfrm flipH="1">
          <a:off x="2228850" y="11610975"/>
          <a:ext cx="1971675" cy="790575"/>
        </a:xfrm>
        <a:prstGeom prst="rect">
          <a:avLst/>
        </a:prstGeom>
        <a:noFill/>
        <a:ln w="95250" cmpd="thickThin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8</xdr:col>
      <xdr:colOff>333375</xdr:colOff>
      <xdr:row>65</xdr:row>
      <xdr:rowOff>9525</xdr:rowOff>
    </xdr:from>
    <xdr:to>
      <xdr:col>8</xdr:col>
      <xdr:colOff>333375</xdr:colOff>
      <xdr:row>95</xdr:row>
      <xdr:rowOff>28575</xdr:rowOff>
    </xdr:to>
    <xdr:cxnSp macro="">
      <xdr:nvCxnSpPr>
        <xdr:cNvPr id="520" name="Rovná spojovacia šípka 519"/>
        <xdr:cNvCxnSpPr/>
      </xdr:nvCxnSpPr>
      <xdr:spPr>
        <a:xfrm flipH="1">
          <a:off x="4838700" y="12658725"/>
          <a:ext cx="0" cy="552450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295275</xdr:colOff>
      <xdr:row>63</xdr:row>
      <xdr:rowOff>123825</xdr:rowOff>
    </xdr:from>
    <xdr:to>
      <xdr:col>8</xdr:col>
      <xdr:colOff>571500</xdr:colOff>
      <xdr:row>63</xdr:row>
      <xdr:rowOff>133350</xdr:rowOff>
    </xdr:to>
    <xdr:cxnSp macro="">
      <xdr:nvCxnSpPr>
        <xdr:cNvPr id="521" name="Rovná spojnica 520"/>
        <xdr:cNvCxnSpPr/>
      </xdr:nvCxnSpPr>
      <xdr:spPr>
        <a:xfrm flipH="1">
          <a:off x="4191000" y="12401550"/>
          <a:ext cx="885825" cy="952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266700</xdr:colOff>
      <xdr:row>59</xdr:row>
      <xdr:rowOff>28575</xdr:rowOff>
    </xdr:from>
    <xdr:to>
      <xdr:col>8</xdr:col>
      <xdr:colOff>552450</xdr:colOff>
      <xdr:row>59</xdr:row>
      <xdr:rowOff>38100</xdr:rowOff>
    </xdr:to>
    <xdr:cxnSp macro="">
      <xdr:nvCxnSpPr>
        <xdr:cNvPr id="522" name="Rovná spojnica 521"/>
        <xdr:cNvCxnSpPr/>
      </xdr:nvCxnSpPr>
      <xdr:spPr>
        <a:xfrm flipH="1">
          <a:off x="4162425" y="11572875"/>
          <a:ext cx="895350" cy="952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285750</xdr:colOff>
      <xdr:row>65</xdr:row>
      <xdr:rowOff>19050</xdr:rowOff>
    </xdr:from>
    <xdr:to>
      <xdr:col>8</xdr:col>
      <xdr:colOff>561975</xdr:colOff>
      <xdr:row>65</xdr:row>
      <xdr:rowOff>19050</xdr:rowOff>
    </xdr:to>
    <xdr:cxnSp macro="">
      <xdr:nvCxnSpPr>
        <xdr:cNvPr id="523" name="Rovná spojnica 522"/>
        <xdr:cNvCxnSpPr/>
      </xdr:nvCxnSpPr>
      <xdr:spPr>
        <a:xfrm flipH="1">
          <a:off x="4181475" y="12668250"/>
          <a:ext cx="885825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238125</xdr:colOff>
      <xdr:row>95</xdr:row>
      <xdr:rowOff>38100</xdr:rowOff>
    </xdr:from>
    <xdr:to>
      <xdr:col>8</xdr:col>
      <xdr:colOff>514350</xdr:colOff>
      <xdr:row>95</xdr:row>
      <xdr:rowOff>47625</xdr:rowOff>
    </xdr:to>
    <xdr:cxnSp macro="">
      <xdr:nvCxnSpPr>
        <xdr:cNvPr id="524" name="Rovná spojnica 523"/>
        <xdr:cNvCxnSpPr/>
      </xdr:nvCxnSpPr>
      <xdr:spPr>
        <a:xfrm flipH="1">
          <a:off x="4133850" y="18192750"/>
          <a:ext cx="885825" cy="952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342900</xdr:colOff>
      <xdr:row>59</xdr:row>
      <xdr:rowOff>28575</xdr:rowOff>
    </xdr:from>
    <xdr:to>
      <xdr:col>8</xdr:col>
      <xdr:colOff>342900</xdr:colOff>
      <xdr:row>63</xdr:row>
      <xdr:rowOff>133350</xdr:rowOff>
    </xdr:to>
    <xdr:cxnSp macro="">
      <xdr:nvCxnSpPr>
        <xdr:cNvPr id="525" name="Rovná spojovacia šípka 524"/>
        <xdr:cNvCxnSpPr/>
      </xdr:nvCxnSpPr>
      <xdr:spPr>
        <a:xfrm>
          <a:off x="4848225" y="11572875"/>
          <a:ext cx="0" cy="83820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66675</xdr:colOff>
      <xdr:row>75</xdr:row>
      <xdr:rowOff>19050</xdr:rowOff>
    </xdr:from>
    <xdr:to>
      <xdr:col>8</xdr:col>
      <xdr:colOff>238125</xdr:colOff>
      <xdr:row>80</xdr:row>
      <xdr:rowOff>161925</xdr:rowOff>
    </xdr:to>
    <xdr:sp macro="" textlink="">
      <xdr:nvSpPr>
        <xdr:cNvPr id="526" name="BlokTextu 525"/>
        <xdr:cNvSpPr txBox="1"/>
      </xdr:nvSpPr>
      <xdr:spPr>
        <a:xfrm rot="16200000">
          <a:off x="4572000" y="14506575"/>
          <a:ext cx="171450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2500</a:t>
          </a:r>
        </a:p>
      </xdr:txBody>
    </xdr:sp>
    <xdr:clientData/>
  </xdr:twoCellAnchor>
  <xdr:twoCellAnchor>
    <xdr:from>
      <xdr:col>8</xdr:col>
      <xdr:colOff>57150</xdr:colOff>
      <xdr:row>60</xdr:row>
      <xdr:rowOff>9525</xdr:rowOff>
    </xdr:from>
    <xdr:to>
      <xdr:col>8</xdr:col>
      <xdr:colOff>238125</xdr:colOff>
      <xdr:row>63</xdr:row>
      <xdr:rowOff>9525</xdr:rowOff>
    </xdr:to>
    <xdr:sp macro="" textlink="">
      <xdr:nvSpPr>
        <xdr:cNvPr id="527" name="BlokTextu 526"/>
        <xdr:cNvSpPr txBox="1"/>
      </xdr:nvSpPr>
      <xdr:spPr>
        <a:xfrm rot="16200000">
          <a:off x="4562475" y="11734800"/>
          <a:ext cx="18097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660</a:t>
          </a:r>
        </a:p>
      </xdr:txBody>
    </xdr:sp>
    <xdr:clientData/>
  </xdr:twoCellAnchor>
  <xdr:twoCellAnchor>
    <xdr:from>
      <xdr:col>13</xdr:col>
      <xdr:colOff>66675</xdr:colOff>
      <xdr:row>68</xdr:row>
      <xdr:rowOff>38100</xdr:rowOff>
    </xdr:from>
    <xdr:to>
      <xdr:col>15</xdr:col>
      <xdr:colOff>152400</xdr:colOff>
      <xdr:row>94</xdr:row>
      <xdr:rowOff>133350</xdr:rowOff>
    </xdr:to>
    <xdr:sp macro="" textlink="">
      <xdr:nvSpPr>
        <xdr:cNvPr id="528" name="Obdĺžnik 527"/>
        <xdr:cNvSpPr/>
      </xdr:nvSpPr>
      <xdr:spPr>
        <a:xfrm>
          <a:off x="7620000" y="13230225"/>
          <a:ext cx="1304925" cy="4876800"/>
        </a:xfrm>
        <a:prstGeom prst="rect">
          <a:avLst/>
        </a:prstGeom>
        <a:solidFill>
          <a:srgbClr val="BFBFBF"/>
        </a:solidFill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10</xdr:col>
      <xdr:colOff>523875</xdr:colOff>
      <xdr:row>68</xdr:row>
      <xdr:rowOff>57150</xdr:rowOff>
    </xdr:from>
    <xdr:to>
      <xdr:col>12</xdr:col>
      <xdr:colOff>561975</xdr:colOff>
      <xdr:row>94</xdr:row>
      <xdr:rowOff>133350</xdr:rowOff>
    </xdr:to>
    <xdr:sp macro="" textlink="">
      <xdr:nvSpPr>
        <xdr:cNvPr id="529" name="Obdĺžnik 528"/>
        <xdr:cNvSpPr/>
      </xdr:nvSpPr>
      <xdr:spPr>
        <a:xfrm>
          <a:off x="6248400" y="13249275"/>
          <a:ext cx="1257300" cy="4857750"/>
        </a:xfrm>
        <a:prstGeom prst="rect">
          <a:avLst/>
        </a:prstGeom>
        <a:solidFill>
          <a:srgbClr val="BFBFBF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10</xdr:col>
      <xdr:colOff>476250</xdr:colOff>
      <xdr:row>68</xdr:row>
      <xdr:rowOff>9525</xdr:rowOff>
    </xdr:from>
    <xdr:to>
      <xdr:col>12</xdr:col>
      <xdr:colOff>600075</xdr:colOff>
      <xdr:row>94</xdr:row>
      <xdr:rowOff>152400</xdr:rowOff>
    </xdr:to>
    <xdr:sp macro="" textlink="">
      <xdr:nvSpPr>
        <xdr:cNvPr id="530" name="Obdĺžnik 529"/>
        <xdr:cNvSpPr/>
      </xdr:nvSpPr>
      <xdr:spPr>
        <a:xfrm>
          <a:off x="6200775" y="13201650"/>
          <a:ext cx="1343025" cy="4924425"/>
        </a:xfrm>
        <a:prstGeom prst="rect">
          <a:avLst/>
        </a:prstGeom>
        <a:noFill/>
        <a:ln w="88900" cmpd="thickThin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13</xdr:col>
      <xdr:colOff>28575</xdr:colOff>
      <xdr:row>67</xdr:row>
      <xdr:rowOff>171450</xdr:rowOff>
    </xdr:from>
    <xdr:to>
      <xdr:col>15</xdr:col>
      <xdr:colOff>142875</xdr:colOff>
      <xdr:row>94</xdr:row>
      <xdr:rowOff>171450</xdr:rowOff>
    </xdr:to>
    <xdr:sp macro="" textlink="">
      <xdr:nvSpPr>
        <xdr:cNvPr id="531" name="Obdĺžnik 530"/>
        <xdr:cNvSpPr/>
      </xdr:nvSpPr>
      <xdr:spPr>
        <a:xfrm>
          <a:off x="7581900" y="13182600"/>
          <a:ext cx="1333500" cy="4962525"/>
        </a:xfrm>
        <a:prstGeom prst="rect">
          <a:avLst/>
        </a:prstGeom>
        <a:noFill/>
        <a:ln w="88900" cmpd="thickThin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12</xdr:col>
      <xdr:colOff>390525</xdr:colOff>
      <xdr:row>80</xdr:row>
      <xdr:rowOff>9525</xdr:rowOff>
    </xdr:from>
    <xdr:to>
      <xdr:col>12</xdr:col>
      <xdr:colOff>504825</xdr:colOff>
      <xdr:row>82</xdr:row>
      <xdr:rowOff>142875</xdr:rowOff>
    </xdr:to>
    <xdr:sp macro="" textlink="">
      <xdr:nvSpPr>
        <xdr:cNvPr id="532" name="Obdĺžnik 531"/>
        <xdr:cNvSpPr/>
      </xdr:nvSpPr>
      <xdr:spPr>
        <a:xfrm>
          <a:off x="7334250" y="15411450"/>
          <a:ext cx="114300" cy="495300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12</xdr:col>
      <xdr:colOff>352425</xdr:colOff>
      <xdr:row>80</xdr:row>
      <xdr:rowOff>104775</xdr:rowOff>
    </xdr:from>
    <xdr:to>
      <xdr:col>12</xdr:col>
      <xdr:colOff>561975</xdr:colOff>
      <xdr:row>81</xdr:row>
      <xdr:rowOff>66675</xdr:rowOff>
    </xdr:to>
    <xdr:sp macro="" textlink="">
      <xdr:nvSpPr>
        <xdr:cNvPr id="533" name="Ovál 532"/>
        <xdr:cNvSpPr/>
      </xdr:nvSpPr>
      <xdr:spPr>
        <a:xfrm>
          <a:off x="7296150" y="15506700"/>
          <a:ext cx="209550" cy="142875"/>
        </a:xfrm>
        <a:prstGeom prst="ellipse">
          <a:avLst/>
        </a:prstGeom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10</xdr:col>
      <xdr:colOff>542925</xdr:colOff>
      <xdr:row>68</xdr:row>
      <xdr:rowOff>57150</xdr:rowOff>
    </xdr:from>
    <xdr:to>
      <xdr:col>13</xdr:col>
      <xdr:colOff>28575</xdr:colOff>
      <xdr:row>81</xdr:row>
      <xdr:rowOff>66675</xdr:rowOff>
    </xdr:to>
    <xdr:cxnSp macro="">
      <xdr:nvCxnSpPr>
        <xdr:cNvPr id="534" name="Rovná spojnica 533"/>
        <xdr:cNvCxnSpPr>
          <a:stCxn id="531" idx="1"/>
        </xdr:cNvCxnSpPr>
      </xdr:nvCxnSpPr>
      <xdr:spPr>
        <a:xfrm flipH="1" flipV="1">
          <a:off x="6267450" y="13249275"/>
          <a:ext cx="1314450" cy="240030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523875</xdr:colOff>
      <xdr:row>81</xdr:row>
      <xdr:rowOff>66675</xdr:rowOff>
    </xdr:from>
    <xdr:to>
      <xdr:col>13</xdr:col>
      <xdr:colOff>28575</xdr:colOff>
      <xdr:row>94</xdr:row>
      <xdr:rowOff>114300</xdr:rowOff>
    </xdr:to>
    <xdr:cxnSp macro="">
      <xdr:nvCxnSpPr>
        <xdr:cNvPr id="535" name="Rovná spojnica 534"/>
        <xdr:cNvCxnSpPr>
          <a:stCxn id="531" idx="1"/>
        </xdr:cNvCxnSpPr>
      </xdr:nvCxnSpPr>
      <xdr:spPr>
        <a:xfrm flipH="1">
          <a:off x="6248400" y="15649575"/>
          <a:ext cx="1333500" cy="243840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28575</xdr:colOff>
      <xdr:row>68</xdr:row>
      <xdr:rowOff>47625</xdr:rowOff>
    </xdr:from>
    <xdr:to>
      <xdr:col>15</xdr:col>
      <xdr:colOff>114300</xdr:colOff>
      <xdr:row>81</xdr:row>
      <xdr:rowOff>66675</xdr:rowOff>
    </xdr:to>
    <xdr:cxnSp macro="">
      <xdr:nvCxnSpPr>
        <xdr:cNvPr id="536" name="Rovná spojnica 535"/>
        <xdr:cNvCxnSpPr>
          <a:endCxn id="531" idx="1"/>
        </xdr:cNvCxnSpPr>
      </xdr:nvCxnSpPr>
      <xdr:spPr>
        <a:xfrm flipH="1">
          <a:off x="7581900" y="13239750"/>
          <a:ext cx="1304925" cy="24098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47625</xdr:colOff>
      <xdr:row>81</xdr:row>
      <xdr:rowOff>95250</xdr:rowOff>
    </xdr:from>
    <xdr:to>
      <xdr:col>15</xdr:col>
      <xdr:colOff>114300</xdr:colOff>
      <xdr:row>94</xdr:row>
      <xdr:rowOff>133350</xdr:rowOff>
    </xdr:to>
    <xdr:cxnSp macro="">
      <xdr:nvCxnSpPr>
        <xdr:cNvPr id="537" name="Rovná spojnica 536"/>
        <xdr:cNvCxnSpPr/>
      </xdr:nvCxnSpPr>
      <xdr:spPr>
        <a:xfrm flipH="1" flipV="1">
          <a:off x="7600950" y="15678150"/>
          <a:ext cx="1285875" cy="242887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333375</xdr:colOff>
      <xdr:row>61</xdr:row>
      <xdr:rowOff>123825</xdr:rowOff>
    </xdr:from>
    <xdr:to>
      <xdr:col>15</xdr:col>
      <xdr:colOff>304800</xdr:colOff>
      <xdr:row>66</xdr:row>
      <xdr:rowOff>57150</xdr:rowOff>
    </xdr:to>
    <xdr:sp macro="" textlink="">
      <xdr:nvSpPr>
        <xdr:cNvPr id="538" name="Obdĺžnik 537"/>
        <xdr:cNvSpPr/>
      </xdr:nvSpPr>
      <xdr:spPr>
        <a:xfrm flipH="1">
          <a:off x="6057900" y="12020550"/>
          <a:ext cx="3019425" cy="857250"/>
        </a:xfrm>
        <a:prstGeom prst="rect">
          <a:avLst/>
        </a:prstGeom>
        <a:noFill/>
        <a:ln w="95250" cmpd="thickThin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10</xdr:col>
      <xdr:colOff>447675</xdr:colOff>
      <xdr:row>93</xdr:row>
      <xdr:rowOff>38100</xdr:rowOff>
    </xdr:from>
    <xdr:to>
      <xdr:col>10</xdr:col>
      <xdr:colOff>457200</xdr:colOff>
      <xdr:row>101</xdr:row>
      <xdr:rowOff>0</xdr:rowOff>
    </xdr:to>
    <xdr:cxnSp macro="">
      <xdr:nvCxnSpPr>
        <xdr:cNvPr id="539" name="Rovná spojnica 538"/>
        <xdr:cNvCxnSpPr/>
      </xdr:nvCxnSpPr>
      <xdr:spPr>
        <a:xfrm flipV="1">
          <a:off x="6172200" y="17821275"/>
          <a:ext cx="9525" cy="140970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161925</xdr:colOff>
      <xdr:row>93</xdr:row>
      <xdr:rowOff>28575</xdr:rowOff>
    </xdr:from>
    <xdr:to>
      <xdr:col>15</xdr:col>
      <xdr:colOff>171450</xdr:colOff>
      <xdr:row>100</xdr:row>
      <xdr:rowOff>161925</xdr:rowOff>
    </xdr:to>
    <xdr:cxnSp macro="">
      <xdr:nvCxnSpPr>
        <xdr:cNvPr id="540" name="Rovná spojnica 539"/>
        <xdr:cNvCxnSpPr/>
      </xdr:nvCxnSpPr>
      <xdr:spPr>
        <a:xfrm flipV="1">
          <a:off x="8934450" y="17811750"/>
          <a:ext cx="9525" cy="1400175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95</xdr:row>
      <xdr:rowOff>133350</xdr:rowOff>
    </xdr:from>
    <xdr:to>
      <xdr:col>13</xdr:col>
      <xdr:colOff>28575</xdr:colOff>
      <xdr:row>98</xdr:row>
      <xdr:rowOff>47625</xdr:rowOff>
    </xdr:to>
    <xdr:cxnSp macro="">
      <xdr:nvCxnSpPr>
        <xdr:cNvPr id="541" name="Rovná spojnica 540"/>
        <xdr:cNvCxnSpPr/>
      </xdr:nvCxnSpPr>
      <xdr:spPr>
        <a:xfrm flipH="1" flipV="1">
          <a:off x="7562850" y="18278475"/>
          <a:ext cx="19050" cy="45720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457200</xdr:colOff>
      <xdr:row>97</xdr:row>
      <xdr:rowOff>47625</xdr:rowOff>
    </xdr:from>
    <xdr:to>
      <xdr:col>13</xdr:col>
      <xdr:colOff>9525</xdr:colOff>
      <xdr:row>97</xdr:row>
      <xdr:rowOff>47625</xdr:rowOff>
    </xdr:to>
    <xdr:cxnSp macro="">
      <xdr:nvCxnSpPr>
        <xdr:cNvPr id="542" name="Rovná spojovacia šípka 541"/>
        <xdr:cNvCxnSpPr/>
      </xdr:nvCxnSpPr>
      <xdr:spPr>
        <a:xfrm>
          <a:off x="6181725" y="18554700"/>
          <a:ext cx="13811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</xdr:colOff>
      <xdr:row>97</xdr:row>
      <xdr:rowOff>47625</xdr:rowOff>
    </xdr:from>
    <xdr:to>
      <xdr:col>15</xdr:col>
      <xdr:colOff>180975</xdr:colOff>
      <xdr:row>97</xdr:row>
      <xdr:rowOff>47625</xdr:rowOff>
    </xdr:to>
    <xdr:cxnSp macro="">
      <xdr:nvCxnSpPr>
        <xdr:cNvPr id="543" name="Rovná spojovacia šípka 542"/>
        <xdr:cNvCxnSpPr/>
      </xdr:nvCxnSpPr>
      <xdr:spPr>
        <a:xfrm>
          <a:off x="7572375" y="18554700"/>
          <a:ext cx="13811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438150</xdr:colOff>
      <xdr:row>99</xdr:row>
      <xdr:rowOff>161925</xdr:rowOff>
    </xdr:from>
    <xdr:to>
      <xdr:col>15</xdr:col>
      <xdr:colOff>180975</xdr:colOff>
      <xdr:row>100</xdr:row>
      <xdr:rowOff>0</xdr:rowOff>
    </xdr:to>
    <xdr:cxnSp macro="">
      <xdr:nvCxnSpPr>
        <xdr:cNvPr id="544" name="Rovná spojovacia šípka 543"/>
        <xdr:cNvCxnSpPr/>
      </xdr:nvCxnSpPr>
      <xdr:spPr>
        <a:xfrm>
          <a:off x="6162675" y="19030950"/>
          <a:ext cx="2790825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</xdr:colOff>
      <xdr:row>61</xdr:row>
      <xdr:rowOff>114300</xdr:rowOff>
    </xdr:from>
    <xdr:to>
      <xdr:col>13</xdr:col>
      <xdr:colOff>19050</xdr:colOff>
      <xdr:row>66</xdr:row>
      <xdr:rowOff>57150</xdr:rowOff>
    </xdr:to>
    <xdr:cxnSp macro="">
      <xdr:nvCxnSpPr>
        <xdr:cNvPr id="545" name="Rovná spojnica 544"/>
        <xdr:cNvCxnSpPr>
          <a:stCxn id="538" idx="0"/>
          <a:endCxn id="538" idx="2"/>
        </xdr:cNvCxnSpPr>
      </xdr:nvCxnSpPr>
      <xdr:spPr>
        <a:xfrm>
          <a:off x="7572375" y="12020550"/>
          <a:ext cx="0" cy="857250"/>
        </a:xfrm>
        <a:prstGeom prst="line">
          <a:avLst/>
        </a:prstGeom>
        <a:ln w="92075" cmpd="thickThin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314325</xdr:colOff>
      <xdr:row>98</xdr:row>
      <xdr:rowOff>123825</xdr:rowOff>
    </xdr:from>
    <xdr:to>
      <xdr:col>13</xdr:col>
      <xdr:colOff>352425</xdr:colOff>
      <xdr:row>99</xdr:row>
      <xdr:rowOff>123825</xdr:rowOff>
    </xdr:to>
    <xdr:sp macro="" textlink="">
      <xdr:nvSpPr>
        <xdr:cNvPr id="546" name="BlokTextu 545"/>
        <xdr:cNvSpPr txBox="1"/>
      </xdr:nvSpPr>
      <xdr:spPr>
        <a:xfrm>
          <a:off x="7258050" y="18811875"/>
          <a:ext cx="6477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1300</a:t>
          </a:r>
        </a:p>
      </xdr:txBody>
    </xdr:sp>
    <xdr:clientData/>
  </xdr:twoCellAnchor>
  <xdr:twoCellAnchor>
    <xdr:from>
      <xdr:col>11</xdr:col>
      <xdr:colOff>295275</xdr:colOff>
      <xdr:row>95</xdr:row>
      <xdr:rowOff>161925</xdr:rowOff>
    </xdr:from>
    <xdr:to>
      <xdr:col>12</xdr:col>
      <xdr:colOff>333375</xdr:colOff>
      <xdr:row>96</xdr:row>
      <xdr:rowOff>152400</xdr:rowOff>
    </xdr:to>
    <xdr:sp macro="" textlink="">
      <xdr:nvSpPr>
        <xdr:cNvPr id="547" name="BlokTextu 546"/>
        <xdr:cNvSpPr txBox="1"/>
      </xdr:nvSpPr>
      <xdr:spPr>
        <a:xfrm>
          <a:off x="6629400" y="18307050"/>
          <a:ext cx="647700" cy="1714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650</a:t>
          </a:r>
        </a:p>
      </xdr:txBody>
    </xdr:sp>
    <xdr:clientData/>
  </xdr:twoCellAnchor>
  <xdr:twoCellAnchor>
    <xdr:from>
      <xdr:col>13</xdr:col>
      <xdr:colOff>371475</xdr:colOff>
      <xdr:row>95</xdr:row>
      <xdr:rowOff>161925</xdr:rowOff>
    </xdr:from>
    <xdr:to>
      <xdr:col>14</xdr:col>
      <xdr:colOff>419100</xdr:colOff>
      <xdr:row>96</xdr:row>
      <xdr:rowOff>152400</xdr:rowOff>
    </xdr:to>
    <xdr:sp macro="" textlink="">
      <xdr:nvSpPr>
        <xdr:cNvPr id="548" name="BlokTextu 547"/>
        <xdr:cNvSpPr txBox="1"/>
      </xdr:nvSpPr>
      <xdr:spPr>
        <a:xfrm>
          <a:off x="7924800" y="18307050"/>
          <a:ext cx="6572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650</a:t>
          </a:r>
        </a:p>
      </xdr:txBody>
    </xdr:sp>
    <xdr:clientData/>
  </xdr:twoCellAnchor>
  <xdr:twoCellAnchor>
    <xdr:from>
      <xdr:col>15</xdr:col>
      <xdr:colOff>457200</xdr:colOff>
      <xdr:row>67</xdr:row>
      <xdr:rowOff>171450</xdr:rowOff>
    </xdr:from>
    <xdr:to>
      <xdr:col>17</xdr:col>
      <xdr:colOff>152400</xdr:colOff>
      <xdr:row>68</xdr:row>
      <xdr:rowOff>0</xdr:rowOff>
    </xdr:to>
    <xdr:cxnSp macro="">
      <xdr:nvCxnSpPr>
        <xdr:cNvPr id="553" name="Rovná spojnica 552"/>
        <xdr:cNvCxnSpPr/>
      </xdr:nvCxnSpPr>
      <xdr:spPr>
        <a:xfrm flipH="1" flipV="1">
          <a:off x="9229725" y="13173075"/>
          <a:ext cx="914400" cy="952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476250</xdr:colOff>
      <xdr:row>95</xdr:row>
      <xdr:rowOff>9525</xdr:rowOff>
    </xdr:from>
    <xdr:to>
      <xdr:col>17</xdr:col>
      <xdr:colOff>161925</xdr:colOff>
      <xdr:row>95</xdr:row>
      <xdr:rowOff>9525</xdr:rowOff>
    </xdr:to>
    <xdr:cxnSp macro="">
      <xdr:nvCxnSpPr>
        <xdr:cNvPr id="554" name="Rovná spojnica 553"/>
        <xdr:cNvCxnSpPr/>
      </xdr:nvCxnSpPr>
      <xdr:spPr>
        <a:xfrm flipH="1" flipV="1">
          <a:off x="9248775" y="18154650"/>
          <a:ext cx="904875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447675</xdr:colOff>
      <xdr:row>66</xdr:row>
      <xdr:rowOff>66675</xdr:rowOff>
    </xdr:from>
    <xdr:to>
      <xdr:col>17</xdr:col>
      <xdr:colOff>142875</xdr:colOff>
      <xdr:row>66</xdr:row>
      <xdr:rowOff>66675</xdr:rowOff>
    </xdr:to>
    <xdr:cxnSp macro="">
      <xdr:nvCxnSpPr>
        <xdr:cNvPr id="555" name="Rovná spojnica 554"/>
        <xdr:cNvCxnSpPr/>
      </xdr:nvCxnSpPr>
      <xdr:spPr>
        <a:xfrm flipH="1" flipV="1">
          <a:off x="9220200" y="12887325"/>
          <a:ext cx="91440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400050</xdr:colOff>
      <xdr:row>61</xdr:row>
      <xdr:rowOff>95250</xdr:rowOff>
    </xdr:from>
    <xdr:to>
      <xdr:col>17</xdr:col>
      <xdr:colOff>95250</xdr:colOff>
      <xdr:row>61</xdr:row>
      <xdr:rowOff>95250</xdr:rowOff>
    </xdr:to>
    <xdr:cxnSp macro="">
      <xdr:nvCxnSpPr>
        <xdr:cNvPr id="556" name="Rovná spojnica 555"/>
        <xdr:cNvCxnSpPr/>
      </xdr:nvCxnSpPr>
      <xdr:spPr>
        <a:xfrm flipH="1" flipV="1">
          <a:off x="9172575" y="12001500"/>
          <a:ext cx="91440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514350</xdr:colOff>
      <xdr:row>61</xdr:row>
      <xdr:rowOff>114300</xdr:rowOff>
    </xdr:from>
    <xdr:to>
      <xdr:col>16</xdr:col>
      <xdr:colOff>514350</xdr:colOff>
      <xdr:row>66</xdr:row>
      <xdr:rowOff>66675</xdr:rowOff>
    </xdr:to>
    <xdr:cxnSp macro="">
      <xdr:nvCxnSpPr>
        <xdr:cNvPr id="557" name="Rovná spojovacia šípka 556"/>
        <xdr:cNvCxnSpPr/>
      </xdr:nvCxnSpPr>
      <xdr:spPr>
        <a:xfrm>
          <a:off x="9896475" y="12020550"/>
          <a:ext cx="0" cy="866775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514350</xdr:colOff>
      <xdr:row>68</xdr:row>
      <xdr:rowOff>9525</xdr:rowOff>
    </xdr:from>
    <xdr:to>
      <xdr:col>16</xdr:col>
      <xdr:colOff>523875</xdr:colOff>
      <xdr:row>95</xdr:row>
      <xdr:rowOff>47625</xdr:rowOff>
    </xdr:to>
    <xdr:cxnSp macro="">
      <xdr:nvCxnSpPr>
        <xdr:cNvPr id="558" name="Rovná spojovacia šípka 557"/>
        <xdr:cNvCxnSpPr/>
      </xdr:nvCxnSpPr>
      <xdr:spPr>
        <a:xfrm>
          <a:off x="9896475" y="13192125"/>
          <a:ext cx="9525" cy="5000625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247650</xdr:colOff>
      <xdr:row>62</xdr:row>
      <xdr:rowOff>114300</xdr:rowOff>
    </xdr:from>
    <xdr:to>
      <xdr:col>16</xdr:col>
      <xdr:colOff>428625</xdr:colOff>
      <xdr:row>65</xdr:row>
      <xdr:rowOff>114300</xdr:rowOff>
    </xdr:to>
    <xdr:sp macro="" textlink="">
      <xdr:nvSpPr>
        <xdr:cNvPr id="559" name="BlokTextu 558"/>
        <xdr:cNvSpPr txBox="1"/>
      </xdr:nvSpPr>
      <xdr:spPr>
        <a:xfrm rot="16200000">
          <a:off x="9629775" y="12201525"/>
          <a:ext cx="18097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700</a:t>
          </a:r>
        </a:p>
      </xdr:txBody>
    </xdr:sp>
    <xdr:clientData/>
  </xdr:twoCellAnchor>
  <xdr:twoCellAnchor>
    <xdr:from>
      <xdr:col>16</xdr:col>
      <xdr:colOff>285750</xdr:colOff>
      <xdr:row>77</xdr:row>
      <xdr:rowOff>104775</xdr:rowOff>
    </xdr:from>
    <xdr:to>
      <xdr:col>16</xdr:col>
      <xdr:colOff>447675</xdr:colOff>
      <xdr:row>83</xdr:row>
      <xdr:rowOff>66675</xdr:rowOff>
    </xdr:to>
    <xdr:sp macro="" textlink="">
      <xdr:nvSpPr>
        <xdr:cNvPr id="560" name="BlokTextu 559"/>
        <xdr:cNvSpPr txBox="1"/>
      </xdr:nvSpPr>
      <xdr:spPr>
        <a:xfrm rot="16200000">
          <a:off x="9667875" y="14954250"/>
          <a:ext cx="161925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2200</a:t>
          </a:r>
        </a:p>
      </xdr:txBody>
    </xdr:sp>
    <xdr:clientData/>
  </xdr:twoCellAnchor>
  <xdr:twoCellAnchor>
    <xdr:from>
      <xdr:col>15</xdr:col>
      <xdr:colOff>323850</xdr:colOff>
      <xdr:row>58</xdr:row>
      <xdr:rowOff>66675</xdr:rowOff>
    </xdr:from>
    <xdr:to>
      <xdr:col>15</xdr:col>
      <xdr:colOff>333375</xdr:colOff>
      <xdr:row>63</xdr:row>
      <xdr:rowOff>28575</xdr:rowOff>
    </xdr:to>
    <xdr:cxnSp macro="">
      <xdr:nvCxnSpPr>
        <xdr:cNvPr id="561" name="Rovná spojnica 560"/>
        <xdr:cNvCxnSpPr/>
      </xdr:nvCxnSpPr>
      <xdr:spPr>
        <a:xfrm flipV="1">
          <a:off x="9096375" y="11430000"/>
          <a:ext cx="9525" cy="866775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58</xdr:row>
      <xdr:rowOff>19050</xdr:rowOff>
    </xdr:from>
    <xdr:to>
      <xdr:col>10</xdr:col>
      <xdr:colOff>333375</xdr:colOff>
      <xdr:row>63</xdr:row>
      <xdr:rowOff>28575</xdr:rowOff>
    </xdr:to>
    <xdr:cxnSp macro="">
      <xdr:nvCxnSpPr>
        <xdr:cNvPr id="562" name="Rovná spojnica 561"/>
        <xdr:cNvCxnSpPr/>
      </xdr:nvCxnSpPr>
      <xdr:spPr>
        <a:xfrm flipV="1">
          <a:off x="6048375" y="11382375"/>
          <a:ext cx="9525" cy="91440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59</xdr:row>
      <xdr:rowOff>85725</xdr:rowOff>
    </xdr:from>
    <xdr:to>
      <xdr:col>15</xdr:col>
      <xdr:colOff>342900</xdr:colOff>
      <xdr:row>59</xdr:row>
      <xdr:rowOff>85725</xdr:rowOff>
    </xdr:to>
    <xdr:cxnSp macro="">
      <xdr:nvCxnSpPr>
        <xdr:cNvPr id="563" name="Rovná spojovacia šípka 562"/>
        <xdr:cNvCxnSpPr/>
      </xdr:nvCxnSpPr>
      <xdr:spPr>
        <a:xfrm>
          <a:off x="6038850" y="11630025"/>
          <a:ext cx="307657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323850</xdr:colOff>
      <xdr:row>58</xdr:row>
      <xdr:rowOff>9525</xdr:rowOff>
    </xdr:from>
    <xdr:to>
      <xdr:col>13</xdr:col>
      <xdr:colOff>447675</xdr:colOff>
      <xdr:row>59</xdr:row>
      <xdr:rowOff>9525</xdr:rowOff>
    </xdr:to>
    <xdr:sp macro="" textlink="">
      <xdr:nvSpPr>
        <xdr:cNvPr id="564" name="BlokTextu 563"/>
        <xdr:cNvSpPr txBox="1"/>
      </xdr:nvSpPr>
      <xdr:spPr>
        <a:xfrm>
          <a:off x="7267575" y="11372850"/>
          <a:ext cx="7334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1450</a:t>
          </a:r>
        </a:p>
      </xdr:txBody>
    </xdr:sp>
    <xdr:clientData/>
  </xdr:twoCellAnchor>
  <xdr:twoCellAnchor>
    <xdr:from>
      <xdr:col>0</xdr:col>
      <xdr:colOff>238125</xdr:colOff>
      <xdr:row>115</xdr:row>
      <xdr:rowOff>104775</xdr:rowOff>
    </xdr:from>
    <xdr:to>
      <xdr:col>6</xdr:col>
      <xdr:colOff>514350</xdr:colOff>
      <xdr:row>138</xdr:row>
      <xdr:rowOff>85725</xdr:rowOff>
    </xdr:to>
    <xdr:sp macro="" textlink="">
      <xdr:nvSpPr>
        <xdr:cNvPr id="565" name="Obdĺžnik 564"/>
        <xdr:cNvSpPr/>
      </xdr:nvSpPr>
      <xdr:spPr>
        <a:xfrm>
          <a:off x="238125" y="22031325"/>
          <a:ext cx="3562350" cy="4343400"/>
        </a:xfrm>
        <a:prstGeom prst="rect">
          <a:avLst/>
        </a:prstGeom>
        <a:noFill/>
        <a:ln w="88900" cmpd="thickThin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0</xdr:col>
      <xdr:colOff>238125</xdr:colOff>
      <xdr:row>109</xdr:row>
      <xdr:rowOff>114300</xdr:rowOff>
    </xdr:from>
    <xdr:to>
      <xdr:col>6</xdr:col>
      <xdr:colOff>533400</xdr:colOff>
      <xdr:row>114</xdr:row>
      <xdr:rowOff>0</xdr:rowOff>
    </xdr:to>
    <xdr:sp macro="" textlink="">
      <xdr:nvSpPr>
        <xdr:cNvPr id="566" name="Obdĺžnik 565"/>
        <xdr:cNvSpPr/>
      </xdr:nvSpPr>
      <xdr:spPr>
        <a:xfrm>
          <a:off x="238125" y="20926425"/>
          <a:ext cx="3581400" cy="800100"/>
        </a:xfrm>
        <a:prstGeom prst="rect">
          <a:avLst/>
        </a:prstGeom>
        <a:noFill/>
        <a:ln w="95250" cmpd="thickThin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3</xdr:col>
      <xdr:colOff>200025</xdr:colOff>
      <xdr:row>112</xdr:row>
      <xdr:rowOff>95250</xdr:rowOff>
    </xdr:from>
    <xdr:to>
      <xdr:col>3</xdr:col>
      <xdr:colOff>314325</xdr:colOff>
      <xdr:row>113</xdr:row>
      <xdr:rowOff>19050</xdr:rowOff>
    </xdr:to>
    <xdr:sp macro="" textlink="">
      <xdr:nvSpPr>
        <xdr:cNvPr id="567" name="Ovál 566"/>
        <xdr:cNvSpPr/>
      </xdr:nvSpPr>
      <xdr:spPr>
        <a:xfrm>
          <a:off x="1657350" y="21459825"/>
          <a:ext cx="114300" cy="104775"/>
        </a:xfrm>
        <a:prstGeom prst="ellipse">
          <a:avLst/>
        </a:prstGeom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</xdr:col>
      <xdr:colOff>523875</xdr:colOff>
      <xdr:row>111</xdr:row>
      <xdr:rowOff>38100</xdr:rowOff>
    </xdr:from>
    <xdr:to>
      <xdr:col>2</xdr:col>
      <xdr:colOff>466725</xdr:colOff>
      <xdr:row>112</xdr:row>
      <xdr:rowOff>47625</xdr:rowOff>
    </xdr:to>
    <xdr:sp macro="" textlink="">
      <xdr:nvSpPr>
        <xdr:cNvPr id="568" name="BlokTextu 567"/>
        <xdr:cNvSpPr txBox="1"/>
      </xdr:nvSpPr>
      <xdr:spPr>
        <a:xfrm rot="19420852">
          <a:off x="762000" y="21221700"/>
          <a:ext cx="5524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6</xdr:col>
      <xdr:colOff>180975</xdr:colOff>
      <xdr:row>136</xdr:row>
      <xdr:rowOff>142875</xdr:rowOff>
    </xdr:from>
    <xdr:to>
      <xdr:col>6</xdr:col>
      <xdr:colOff>295275</xdr:colOff>
      <xdr:row>137</xdr:row>
      <xdr:rowOff>66675</xdr:rowOff>
    </xdr:to>
    <xdr:sp macro="" textlink="">
      <xdr:nvSpPr>
        <xdr:cNvPr id="569" name="Ovál 568"/>
        <xdr:cNvSpPr/>
      </xdr:nvSpPr>
      <xdr:spPr>
        <a:xfrm>
          <a:off x="3467100" y="26031825"/>
          <a:ext cx="114300" cy="114300"/>
        </a:xfrm>
        <a:prstGeom prst="ellipse">
          <a:avLst/>
        </a:prstGeom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3</xdr:col>
      <xdr:colOff>228600</xdr:colOff>
      <xdr:row>125</xdr:row>
      <xdr:rowOff>76200</xdr:rowOff>
    </xdr:from>
    <xdr:to>
      <xdr:col>4</xdr:col>
      <xdr:colOff>171450</xdr:colOff>
      <xdr:row>126</xdr:row>
      <xdr:rowOff>85725</xdr:rowOff>
    </xdr:to>
    <xdr:sp macro="" textlink="">
      <xdr:nvSpPr>
        <xdr:cNvPr id="570" name="BlokTextu 569"/>
        <xdr:cNvSpPr txBox="1"/>
      </xdr:nvSpPr>
      <xdr:spPr>
        <a:xfrm rot="19420852">
          <a:off x="1685925" y="23860125"/>
          <a:ext cx="5524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0</xdr:col>
      <xdr:colOff>238125</xdr:colOff>
      <xdr:row>135</xdr:row>
      <xdr:rowOff>9525</xdr:rowOff>
    </xdr:from>
    <xdr:to>
      <xdr:col>0</xdr:col>
      <xdr:colOff>238125</xdr:colOff>
      <xdr:row>144</xdr:row>
      <xdr:rowOff>47625</xdr:rowOff>
    </xdr:to>
    <xdr:cxnSp macro="">
      <xdr:nvCxnSpPr>
        <xdr:cNvPr id="571" name="Rovná spojnica 570"/>
        <xdr:cNvCxnSpPr/>
      </xdr:nvCxnSpPr>
      <xdr:spPr>
        <a:xfrm flipV="1">
          <a:off x="238125" y="25707975"/>
          <a:ext cx="0" cy="175260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533400</xdr:colOff>
      <xdr:row>135</xdr:row>
      <xdr:rowOff>28575</xdr:rowOff>
    </xdr:from>
    <xdr:to>
      <xdr:col>6</xdr:col>
      <xdr:colOff>542925</xdr:colOff>
      <xdr:row>144</xdr:row>
      <xdr:rowOff>57150</xdr:rowOff>
    </xdr:to>
    <xdr:cxnSp macro="">
      <xdr:nvCxnSpPr>
        <xdr:cNvPr id="572" name="Rovná spojnica 571"/>
        <xdr:cNvCxnSpPr/>
      </xdr:nvCxnSpPr>
      <xdr:spPr>
        <a:xfrm flipV="1">
          <a:off x="3819525" y="25727025"/>
          <a:ext cx="9525" cy="1743075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238125</xdr:colOff>
      <xdr:row>143</xdr:row>
      <xdr:rowOff>19050</xdr:rowOff>
    </xdr:from>
    <xdr:to>
      <xdr:col>6</xdr:col>
      <xdr:colOff>533400</xdr:colOff>
      <xdr:row>143</xdr:row>
      <xdr:rowOff>19050</xdr:rowOff>
    </xdr:to>
    <xdr:cxnSp macro="">
      <xdr:nvCxnSpPr>
        <xdr:cNvPr id="573" name="Rovná spojovacia šípka 572"/>
        <xdr:cNvCxnSpPr/>
      </xdr:nvCxnSpPr>
      <xdr:spPr>
        <a:xfrm>
          <a:off x="238125" y="27241500"/>
          <a:ext cx="35814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295275</xdr:colOff>
      <xdr:row>141</xdr:row>
      <xdr:rowOff>114300</xdr:rowOff>
    </xdr:from>
    <xdr:to>
      <xdr:col>4</xdr:col>
      <xdr:colOff>333375</xdr:colOff>
      <xdr:row>142</xdr:row>
      <xdr:rowOff>104775</xdr:rowOff>
    </xdr:to>
    <xdr:sp macro="" textlink="">
      <xdr:nvSpPr>
        <xdr:cNvPr id="574" name="BlokTextu 573"/>
        <xdr:cNvSpPr txBox="1"/>
      </xdr:nvSpPr>
      <xdr:spPr>
        <a:xfrm>
          <a:off x="1752600" y="26955750"/>
          <a:ext cx="6477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2040</a:t>
          </a:r>
        </a:p>
      </xdr:txBody>
    </xdr:sp>
    <xdr:clientData/>
  </xdr:twoCellAnchor>
  <xdr:twoCellAnchor>
    <xdr:from>
      <xdr:col>6</xdr:col>
      <xdr:colOff>457200</xdr:colOff>
      <xdr:row>138</xdr:row>
      <xdr:rowOff>104775</xdr:rowOff>
    </xdr:from>
    <xdr:to>
      <xdr:col>8</xdr:col>
      <xdr:colOff>133350</xdr:colOff>
      <xdr:row>138</xdr:row>
      <xdr:rowOff>104775</xdr:rowOff>
    </xdr:to>
    <xdr:cxnSp macro="">
      <xdr:nvCxnSpPr>
        <xdr:cNvPr id="575" name="Rovná spojnica 574"/>
        <xdr:cNvCxnSpPr/>
      </xdr:nvCxnSpPr>
      <xdr:spPr>
        <a:xfrm flipH="1">
          <a:off x="3743325" y="26374725"/>
          <a:ext cx="8953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419100</xdr:colOff>
      <xdr:row>114</xdr:row>
      <xdr:rowOff>0</xdr:rowOff>
    </xdr:from>
    <xdr:to>
      <xdr:col>8</xdr:col>
      <xdr:colOff>66675</xdr:colOff>
      <xdr:row>114</xdr:row>
      <xdr:rowOff>0</xdr:rowOff>
    </xdr:to>
    <xdr:cxnSp macro="">
      <xdr:nvCxnSpPr>
        <xdr:cNvPr id="576" name="Rovná spojnica 575"/>
        <xdr:cNvCxnSpPr/>
      </xdr:nvCxnSpPr>
      <xdr:spPr>
        <a:xfrm flipH="1">
          <a:off x="3705225" y="21726525"/>
          <a:ext cx="866775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552450</xdr:colOff>
      <xdr:row>115</xdr:row>
      <xdr:rowOff>85725</xdr:rowOff>
    </xdr:from>
    <xdr:to>
      <xdr:col>7</xdr:col>
      <xdr:colOff>561975</xdr:colOff>
      <xdr:row>138</xdr:row>
      <xdr:rowOff>104775</xdr:rowOff>
    </xdr:to>
    <xdr:cxnSp macro="">
      <xdr:nvCxnSpPr>
        <xdr:cNvPr id="577" name="Rovná spojovacia šípka 576"/>
        <xdr:cNvCxnSpPr/>
      </xdr:nvCxnSpPr>
      <xdr:spPr>
        <a:xfrm flipH="1">
          <a:off x="4448175" y="21993225"/>
          <a:ext cx="9525" cy="438150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428625</xdr:colOff>
      <xdr:row>109</xdr:row>
      <xdr:rowOff>95250</xdr:rowOff>
    </xdr:from>
    <xdr:to>
      <xdr:col>8</xdr:col>
      <xdr:colOff>47625</xdr:colOff>
      <xdr:row>109</xdr:row>
      <xdr:rowOff>95250</xdr:rowOff>
    </xdr:to>
    <xdr:cxnSp macro="">
      <xdr:nvCxnSpPr>
        <xdr:cNvPr id="578" name="Rovná spojnica 577"/>
        <xdr:cNvCxnSpPr/>
      </xdr:nvCxnSpPr>
      <xdr:spPr>
        <a:xfrm flipH="1" flipV="1">
          <a:off x="3714750" y="20916900"/>
          <a:ext cx="838200" cy="952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552450</xdr:colOff>
      <xdr:row>109</xdr:row>
      <xdr:rowOff>85725</xdr:rowOff>
    </xdr:from>
    <xdr:to>
      <xdr:col>7</xdr:col>
      <xdr:colOff>561975</xdr:colOff>
      <xdr:row>114</xdr:row>
      <xdr:rowOff>19050</xdr:rowOff>
    </xdr:to>
    <xdr:cxnSp macro="">
      <xdr:nvCxnSpPr>
        <xdr:cNvPr id="579" name="Rovná spojovacia šípka 578"/>
        <xdr:cNvCxnSpPr/>
      </xdr:nvCxnSpPr>
      <xdr:spPr>
        <a:xfrm>
          <a:off x="4448175" y="20907375"/>
          <a:ext cx="9525" cy="83820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266700</xdr:colOff>
      <xdr:row>110</xdr:row>
      <xdr:rowOff>47625</xdr:rowOff>
    </xdr:from>
    <xdr:to>
      <xdr:col>7</xdr:col>
      <xdr:colOff>447675</xdr:colOff>
      <xdr:row>113</xdr:row>
      <xdr:rowOff>47625</xdr:rowOff>
    </xdr:to>
    <xdr:sp macro="" textlink="">
      <xdr:nvSpPr>
        <xdr:cNvPr id="580" name="BlokTextu 579"/>
        <xdr:cNvSpPr txBox="1"/>
      </xdr:nvSpPr>
      <xdr:spPr>
        <a:xfrm rot="16200000">
          <a:off x="4162425" y="21050250"/>
          <a:ext cx="180975" cy="5429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660</a:t>
          </a:r>
        </a:p>
      </xdr:txBody>
    </xdr:sp>
    <xdr:clientData/>
  </xdr:twoCellAnchor>
  <xdr:twoCellAnchor>
    <xdr:from>
      <xdr:col>7</xdr:col>
      <xdr:colOff>266700</xdr:colOff>
      <xdr:row>123</xdr:row>
      <xdr:rowOff>57150</xdr:rowOff>
    </xdr:from>
    <xdr:to>
      <xdr:col>7</xdr:col>
      <xdr:colOff>438150</xdr:colOff>
      <xdr:row>129</xdr:row>
      <xdr:rowOff>19050</xdr:rowOff>
    </xdr:to>
    <xdr:sp macro="" textlink="">
      <xdr:nvSpPr>
        <xdr:cNvPr id="581" name="BlokTextu 580"/>
        <xdr:cNvSpPr txBox="1"/>
      </xdr:nvSpPr>
      <xdr:spPr>
        <a:xfrm rot="16200000">
          <a:off x="4162425" y="23479125"/>
          <a:ext cx="171450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1950</a:t>
          </a:r>
        </a:p>
      </xdr:txBody>
    </xdr:sp>
    <xdr:clientData/>
  </xdr:twoCellAnchor>
  <xdr:twoCellAnchor>
    <xdr:from>
      <xdr:col>6</xdr:col>
      <xdr:colOff>457200</xdr:colOff>
      <xdr:row>115</xdr:row>
      <xdr:rowOff>104775</xdr:rowOff>
    </xdr:from>
    <xdr:to>
      <xdr:col>8</xdr:col>
      <xdr:colOff>114300</xdr:colOff>
      <xdr:row>115</xdr:row>
      <xdr:rowOff>104775</xdr:rowOff>
    </xdr:to>
    <xdr:cxnSp macro="">
      <xdr:nvCxnSpPr>
        <xdr:cNvPr id="582" name="Rovná spojnica 581"/>
        <xdr:cNvCxnSpPr/>
      </xdr:nvCxnSpPr>
      <xdr:spPr>
        <a:xfrm flipH="1">
          <a:off x="3743325" y="22012275"/>
          <a:ext cx="87630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581025</xdr:colOff>
      <xdr:row>111</xdr:row>
      <xdr:rowOff>19050</xdr:rowOff>
    </xdr:from>
    <xdr:to>
      <xdr:col>5</xdr:col>
      <xdr:colOff>523875</xdr:colOff>
      <xdr:row>112</xdr:row>
      <xdr:rowOff>38100</xdr:rowOff>
    </xdr:to>
    <xdr:sp macro="" textlink="">
      <xdr:nvSpPr>
        <xdr:cNvPr id="583" name="BlokTextu 582"/>
        <xdr:cNvSpPr txBox="1"/>
      </xdr:nvSpPr>
      <xdr:spPr>
        <a:xfrm rot="19420852">
          <a:off x="2647950" y="21202650"/>
          <a:ext cx="5524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6</xdr:col>
      <xdr:colOff>247650</xdr:colOff>
      <xdr:row>112</xdr:row>
      <xdr:rowOff>133350</xdr:rowOff>
    </xdr:from>
    <xdr:to>
      <xdr:col>6</xdr:col>
      <xdr:colOff>361950</xdr:colOff>
      <xdr:row>113</xdr:row>
      <xdr:rowOff>57150</xdr:rowOff>
    </xdr:to>
    <xdr:sp macro="" textlink="">
      <xdr:nvSpPr>
        <xdr:cNvPr id="584" name="Ovál 583"/>
        <xdr:cNvSpPr/>
      </xdr:nvSpPr>
      <xdr:spPr>
        <a:xfrm>
          <a:off x="3533775" y="21497925"/>
          <a:ext cx="114300" cy="104775"/>
        </a:xfrm>
        <a:prstGeom prst="ellipse">
          <a:avLst/>
        </a:prstGeom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0</xdr:col>
      <xdr:colOff>238125</xdr:colOff>
      <xdr:row>109</xdr:row>
      <xdr:rowOff>104775</xdr:rowOff>
    </xdr:from>
    <xdr:to>
      <xdr:col>3</xdr:col>
      <xdr:colOff>514350</xdr:colOff>
      <xdr:row>114</xdr:row>
      <xdr:rowOff>0</xdr:rowOff>
    </xdr:to>
    <xdr:sp macro="" textlink="">
      <xdr:nvSpPr>
        <xdr:cNvPr id="585" name="Obdĺžnik 584"/>
        <xdr:cNvSpPr/>
      </xdr:nvSpPr>
      <xdr:spPr>
        <a:xfrm flipH="1">
          <a:off x="238125" y="20926425"/>
          <a:ext cx="1733550" cy="800100"/>
        </a:xfrm>
        <a:prstGeom prst="rect">
          <a:avLst/>
        </a:prstGeom>
        <a:noFill/>
        <a:ln w="95250" cmpd="thickThin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3</xdr:col>
      <xdr:colOff>552450</xdr:colOff>
      <xdr:row>109</xdr:row>
      <xdr:rowOff>104775</xdr:rowOff>
    </xdr:from>
    <xdr:to>
      <xdr:col>6</xdr:col>
      <xdr:colOff>542925</xdr:colOff>
      <xdr:row>114</xdr:row>
      <xdr:rowOff>0</xdr:rowOff>
    </xdr:to>
    <xdr:sp macro="" textlink="">
      <xdr:nvSpPr>
        <xdr:cNvPr id="586" name="Obdĺžnik 585"/>
        <xdr:cNvSpPr/>
      </xdr:nvSpPr>
      <xdr:spPr>
        <a:xfrm flipH="1">
          <a:off x="2009775" y="20926425"/>
          <a:ext cx="1819275" cy="800100"/>
        </a:xfrm>
        <a:prstGeom prst="rect">
          <a:avLst/>
        </a:prstGeom>
        <a:noFill/>
        <a:ln w="95250" cmpd="thickThin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9</xdr:col>
      <xdr:colOff>504825</xdr:colOff>
      <xdr:row>107</xdr:row>
      <xdr:rowOff>57150</xdr:rowOff>
    </xdr:from>
    <xdr:to>
      <xdr:col>16</xdr:col>
      <xdr:colOff>85725</xdr:colOff>
      <xdr:row>121</xdr:row>
      <xdr:rowOff>142875</xdr:rowOff>
    </xdr:to>
    <xdr:sp macro="" textlink="">
      <xdr:nvSpPr>
        <xdr:cNvPr id="587" name="Obdĺžnik 586"/>
        <xdr:cNvSpPr/>
      </xdr:nvSpPr>
      <xdr:spPr>
        <a:xfrm>
          <a:off x="5619750" y="20459700"/>
          <a:ext cx="3848100" cy="2714625"/>
        </a:xfrm>
        <a:prstGeom prst="rect">
          <a:avLst/>
        </a:prstGeom>
        <a:noFill/>
        <a:ln w="88900" cmpd="thickThin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11</xdr:col>
      <xdr:colOff>590550</xdr:colOff>
      <xdr:row>107</xdr:row>
      <xdr:rowOff>85725</xdr:rowOff>
    </xdr:from>
    <xdr:to>
      <xdr:col>11</xdr:col>
      <xdr:colOff>590550</xdr:colOff>
      <xdr:row>121</xdr:row>
      <xdr:rowOff>123825</xdr:rowOff>
    </xdr:to>
    <xdr:cxnSp macro="">
      <xdr:nvCxnSpPr>
        <xdr:cNvPr id="588" name="Rovná spojnica 587"/>
        <xdr:cNvCxnSpPr/>
      </xdr:nvCxnSpPr>
      <xdr:spPr>
        <a:xfrm>
          <a:off x="6924675" y="20488275"/>
          <a:ext cx="0" cy="2676525"/>
        </a:xfrm>
        <a:prstGeom prst="line">
          <a:avLst/>
        </a:prstGeom>
        <a:ln w="92075" cmpd="thickThin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47625</xdr:colOff>
      <xdr:row>107</xdr:row>
      <xdr:rowOff>85725</xdr:rowOff>
    </xdr:from>
    <xdr:to>
      <xdr:col>14</xdr:col>
      <xdr:colOff>47625</xdr:colOff>
      <xdr:row>121</xdr:row>
      <xdr:rowOff>123825</xdr:rowOff>
    </xdr:to>
    <xdr:cxnSp macro="">
      <xdr:nvCxnSpPr>
        <xdr:cNvPr id="589" name="Rovná spojnica 588"/>
        <xdr:cNvCxnSpPr/>
      </xdr:nvCxnSpPr>
      <xdr:spPr>
        <a:xfrm>
          <a:off x="8210550" y="20488275"/>
          <a:ext cx="0" cy="2676525"/>
        </a:xfrm>
        <a:prstGeom prst="line">
          <a:avLst/>
        </a:prstGeom>
        <a:ln w="92075" cmpd="thickThin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485775</xdr:colOff>
      <xdr:row>121</xdr:row>
      <xdr:rowOff>47625</xdr:rowOff>
    </xdr:from>
    <xdr:to>
      <xdr:col>9</xdr:col>
      <xdr:colOff>485775</xdr:colOff>
      <xdr:row>128</xdr:row>
      <xdr:rowOff>57150</xdr:rowOff>
    </xdr:to>
    <xdr:cxnSp macro="">
      <xdr:nvCxnSpPr>
        <xdr:cNvPr id="590" name="Rovná spojnica 589"/>
        <xdr:cNvCxnSpPr/>
      </xdr:nvCxnSpPr>
      <xdr:spPr>
        <a:xfrm flipV="1">
          <a:off x="5600700" y="23088600"/>
          <a:ext cx="0" cy="1285875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122</xdr:row>
      <xdr:rowOff>171450</xdr:rowOff>
    </xdr:from>
    <xdr:to>
      <xdr:col>12</xdr:col>
      <xdr:colOff>9525</xdr:colOff>
      <xdr:row>125</xdr:row>
      <xdr:rowOff>152400</xdr:rowOff>
    </xdr:to>
    <xdr:cxnSp macro="">
      <xdr:nvCxnSpPr>
        <xdr:cNvPr id="591" name="Rovná spojnica 590"/>
        <xdr:cNvCxnSpPr/>
      </xdr:nvCxnSpPr>
      <xdr:spPr>
        <a:xfrm flipH="1" flipV="1">
          <a:off x="6953250" y="23383875"/>
          <a:ext cx="0" cy="53340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76200</xdr:colOff>
      <xdr:row>123</xdr:row>
      <xdr:rowOff>0</xdr:rowOff>
    </xdr:from>
    <xdr:to>
      <xdr:col>14</xdr:col>
      <xdr:colOff>76200</xdr:colOff>
      <xdr:row>125</xdr:row>
      <xdr:rowOff>161925</xdr:rowOff>
    </xdr:to>
    <xdr:cxnSp macro="">
      <xdr:nvCxnSpPr>
        <xdr:cNvPr id="592" name="Rovná spojnica 591"/>
        <xdr:cNvCxnSpPr/>
      </xdr:nvCxnSpPr>
      <xdr:spPr>
        <a:xfrm flipH="1" flipV="1">
          <a:off x="8239125" y="23402925"/>
          <a:ext cx="0" cy="523875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104775</xdr:colOff>
      <xdr:row>121</xdr:row>
      <xdr:rowOff>28575</xdr:rowOff>
    </xdr:from>
    <xdr:to>
      <xdr:col>16</xdr:col>
      <xdr:colOff>104775</xdr:colOff>
      <xdr:row>128</xdr:row>
      <xdr:rowOff>38100</xdr:rowOff>
    </xdr:to>
    <xdr:cxnSp macro="">
      <xdr:nvCxnSpPr>
        <xdr:cNvPr id="593" name="Rovná spojnica 592"/>
        <xdr:cNvCxnSpPr/>
      </xdr:nvCxnSpPr>
      <xdr:spPr>
        <a:xfrm flipV="1">
          <a:off x="9486900" y="23069550"/>
          <a:ext cx="0" cy="127635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485775</xdr:colOff>
      <xdr:row>124</xdr:row>
      <xdr:rowOff>95250</xdr:rowOff>
    </xdr:from>
    <xdr:to>
      <xdr:col>12</xdr:col>
      <xdr:colOff>57150</xdr:colOff>
      <xdr:row>124</xdr:row>
      <xdr:rowOff>95250</xdr:rowOff>
    </xdr:to>
    <xdr:cxnSp macro="">
      <xdr:nvCxnSpPr>
        <xdr:cNvPr id="594" name="Rovná spojovacia šípka 593"/>
        <xdr:cNvCxnSpPr/>
      </xdr:nvCxnSpPr>
      <xdr:spPr>
        <a:xfrm>
          <a:off x="5600700" y="23679150"/>
          <a:ext cx="140017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124</xdr:row>
      <xdr:rowOff>95250</xdr:rowOff>
    </xdr:from>
    <xdr:to>
      <xdr:col>14</xdr:col>
      <xdr:colOff>95250</xdr:colOff>
      <xdr:row>124</xdr:row>
      <xdr:rowOff>95250</xdr:rowOff>
    </xdr:to>
    <xdr:cxnSp macro="">
      <xdr:nvCxnSpPr>
        <xdr:cNvPr id="595" name="Rovná spojovacia šípka 594"/>
        <xdr:cNvCxnSpPr/>
      </xdr:nvCxnSpPr>
      <xdr:spPr>
        <a:xfrm>
          <a:off x="6943725" y="23679150"/>
          <a:ext cx="13144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76200</xdr:colOff>
      <xdr:row>124</xdr:row>
      <xdr:rowOff>95250</xdr:rowOff>
    </xdr:from>
    <xdr:to>
      <xdr:col>16</xdr:col>
      <xdr:colOff>133350</xdr:colOff>
      <xdr:row>124</xdr:row>
      <xdr:rowOff>95250</xdr:rowOff>
    </xdr:to>
    <xdr:cxnSp macro="">
      <xdr:nvCxnSpPr>
        <xdr:cNvPr id="596" name="Rovná spojovacia šípka 595"/>
        <xdr:cNvCxnSpPr/>
      </xdr:nvCxnSpPr>
      <xdr:spPr>
        <a:xfrm>
          <a:off x="8239125" y="23679150"/>
          <a:ext cx="12763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485775</xdr:colOff>
      <xdr:row>127</xdr:row>
      <xdr:rowOff>57150</xdr:rowOff>
    </xdr:from>
    <xdr:to>
      <xdr:col>16</xdr:col>
      <xdr:colOff>104775</xdr:colOff>
      <xdr:row>127</xdr:row>
      <xdr:rowOff>57150</xdr:rowOff>
    </xdr:to>
    <xdr:cxnSp macro="">
      <xdr:nvCxnSpPr>
        <xdr:cNvPr id="597" name="Rovná spojovacia šípka 596"/>
        <xdr:cNvCxnSpPr/>
      </xdr:nvCxnSpPr>
      <xdr:spPr>
        <a:xfrm>
          <a:off x="5600700" y="24183975"/>
          <a:ext cx="38862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342900</xdr:colOff>
      <xdr:row>126</xdr:row>
      <xdr:rowOff>9525</xdr:rowOff>
    </xdr:from>
    <xdr:to>
      <xdr:col>13</xdr:col>
      <xdr:colOff>381000</xdr:colOff>
      <xdr:row>127</xdr:row>
      <xdr:rowOff>0</xdr:rowOff>
    </xdr:to>
    <xdr:sp macro="" textlink="">
      <xdr:nvSpPr>
        <xdr:cNvPr id="598" name="BlokTextu 597"/>
        <xdr:cNvSpPr txBox="1"/>
      </xdr:nvSpPr>
      <xdr:spPr>
        <a:xfrm>
          <a:off x="7286625" y="23955375"/>
          <a:ext cx="647700" cy="1714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2070</a:t>
          </a:r>
        </a:p>
      </xdr:txBody>
    </xdr:sp>
    <xdr:clientData/>
  </xdr:twoCellAnchor>
  <xdr:twoCellAnchor>
    <xdr:from>
      <xdr:col>10</xdr:col>
      <xdr:colOff>247650</xdr:colOff>
      <xdr:row>123</xdr:row>
      <xdr:rowOff>38100</xdr:rowOff>
    </xdr:from>
    <xdr:to>
      <xdr:col>11</xdr:col>
      <xdr:colOff>285750</xdr:colOff>
      <xdr:row>124</xdr:row>
      <xdr:rowOff>38100</xdr:rowOff>
    </xdr:to>
    <xdr:sp macro="" textlink="">
      <xdr:nvSpPr>
        <xdr:cNvPr id="599" name="BlokTextu 598"/>
        <xdr:cNvSpPr txBox="1"/>
      </xdr:nvSpPr>
      <xdr:spPr>
        <a:xfrm>
          <a:off x="5972175" y="23441025"/>
          <a:ext cx="6477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690</a:t>
          </a:r>
        </a:p>
      </xdr:txBody>
    </xdr:sp>
    <xdr:clientData/>
  </xdr:twoCellAnchor>
  <xdr:twoCellAnchor>
    <xdr:from>
      <xdr:col>12</xdr:col>
      <xdr:colOff>314325</xdr:colOff>
      <xdr:row>123</xdr:row>
      <xdr:rowOff>38100</xdr:rowOff>
    </xdr:from>
    <xdr:to>
      <xdr:col>13</xdr:col>
      <xdr:colOff>352425</xdr:colOff>
      <xdr:row>124</xdr:row>
      <xdr:rowOff>38100</xdr:rowOff>
    </xdr:to>
    <xdr:sp macro="" textlink="">
      <xdr:nvSpPr>
        <xdr:cNvPr id="600" name="BlokTextu 599"/>
        <xdr:cNvSpPr txBox="1"/>
      </xdr:nvSpPr>
      <xdr:spPr>
        <a:xfrm>
          <a:off x="7258050" y="23441025"/>
          <a:ext cx="6477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690</a:t>
          </a:r>
        </a:p>
      </xdr:txBody>
    </xdr:sp>
    <xdr:clientData/>
  </xdr:twoCellAnchor>
  <xdr:twoCellAnchor>
    <xdr:from>
      <xdr:col>14</xdr:col>
      <xdr:colOff>361950</xdr:colOff>
      <xdr:row>123</xdr:row>
      <xdr:rowOff>57150</xdr:rowOff>
    </xdr:from>
    <xdr:to>
      <xdr:col>15</xdr:col>
      <xdr:colOff>400050</xdr:colOff>
      <xdr:row>124</xdr:row>
      <xdr:rowOff>47625</xdr:rowOff>
    </xdr:to>
    <xdr:sp macro="" textlink="">
      <xdr:nvSpPr>
        <xdr:cNvPr id="601" name="BlokTextu 600"/>
        <xdr:cNvSpPr txBox="1"/>
      </xdr:nvSpPr>
      <xdr:spPr>
        <a:xfrm>
          <a:off x="8524875" y="23460075"/>
          <a:ext cx="647700" cy="1714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690</a:t>
          </a:r>
        </a:p>
      </xdr:txBody>
    </xdr:sp>
    <xdr:clientData/>
  </xdr:twoCellAnchor>
  <xdr:twoCellAnchor>
    <xdr:from>
      <xdr:col>15</xdr:col>
      <xdr:colOff>542925</xdr:colOff>
      <xdr:row>107</xdr:row>
      <xdr:rowOff>28575</xdr:rowOff>
    </xdr:from>
    <xdr:to>
      <xdr:col>17</xdr:col>
      <xdr:colOff>219075</xdr:colOff>
      <xdr:row>107</xdr:row>
      <xdr:rowOff>38100</xdr:rowOff>
    </xdr:to>
    <xdr:cxnSp macro="">
      <xdr:nvCxnSpPr>
        <xdr:cNvPr id="602" name="Rovná spojnica 601"/>
        <xdr:cNvCxnSpPr/>
      </xdr:nvCxnSpPr>
      <xdr:spPr>
        <a:xfrm flipH="1">
          <a:off x="9315450" y="20431125"/>
          <a:ext cx="895350" cy="952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533400</xdr:colOff>
      <xdr:row>121</xdr:row>
      <xdr:rowOff>142875</xdr:rowOff>
    </xdr:from>
    <xdr:to>
      <xdr:col>17</xdr:col>
      <xdr:colOff>209550</xdr:colOff>
      <xdr:row>121</xdr:row>
      <xdr:rowOff>142875</xdr:rowOff>
    </xdr:to>
    <xdr:cxnSp macro="">
      <xdr:nvCxnSpPr>
        <xdr:cNvPr id="603" name="Rovná spojnica 602"/>
        <xdr:cNvCxnSpPr/>
      </xdr:nvCxnSpPr>
      <xdr:spPr>
        <a:xfrm flipH="1">
          <a:off x="9305925" y="23183850"/>
          <a:ext cx="8953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95250</xdr:colOff>
      <xdr:row>107</xdr:row>
      <xdr:rowOff>19050</xdr:rowOff>
    </xdr:from>
    <xdr:to>
      <xdr:col>17</xdr:col>
      <xdr:colOff>95250</xdr:colOff>
      <xdr:row>122</xdr:row>
      <xdr:rowOff>0</xdr:rowOff>
    </xdr:to>
    <xdr:cxnSp macro="">
      <xdr:nvCxnSpPr>
        <xdr:cNvPr id="604" name="Rovná spojovacia šípka 603"/>
        <xdr:cNvCxnSpPr/>
      </xdr:nvCxnSpPr>
      <xdr:spPr>
        <a:xfrm flipH="1">
          <a:off x="10086975" y="20421600"/>
          <a:ext cx="0" cy="280035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428625</xdr:colOff>
      <xdr:row>112</xdr:row>
      <xdr:rowOff>28575</xdr:rowOff>
    </xdr:from>
    <xdr:to>
      <xdr:col>16</xdr:col>
      <xdr:colOff>600075</xdr:colOff>
      <xdr:row>115</xdr:row>
      <xdr:rowOff>152400</xdr:rowOff>
    </xdr:to>
    <xdr:sp macro="" textlink="">
      <xdr:nvSpPr>
        <xdr:cNvPr id="605" name="BlokTextu 604"/>
        <xdr:cNvSpPr txBox="1"/>
      </xdr:nvSpPr>
      <xdr:spPr>
        <a:xfrm rot="16200000">
          <a:off x="9810750" y="21393150"/>
          <a:ext cx="171450" cy="6667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1470</a:t>
          </a:r>
        </a:p>
      </xdr:txBody>
    </xdr:sp>
    <xdr:clientData/>
  </xdr:twoCellAnchor>
  <xdr:twoCellAnchor>
    <xdr:from>
      <xdr:col>9</xdr:col>
      <xdr:colOff>542925</xdr:colOff>
      <xdr:row>107</xdr:row>
      <xdr:rowOff>85725</xdr:rowOff>
    </xdr:from>
    <xdr:to>
      <xdr:col>11</xdr:col>
      <xdr:colOff>542925</xdr:colOff>
      <xdr:row>114</xdr:row>
      <xdr:rowOff>95250</xdr:rowOff>
    </xdr:to>
    <xdr:cxnSp macro="">
      <xdr:nvCxnSpPr>
        <xdr:cNvPr id="606" name="Rovná spojnica 605"/>
        <xdr:cNvCxnSpPr/>
      </xdr:nvCxnSpPr>
      <xdr:spPr>
        <a:xfrm flipH="1" flipV="1">
          <a:off x="5657850" y="20488275"/>
          <a:ext cx="1219200" cy="1333500"/>
        </a:xfrm>
        <a:prstGeom prst="line">
          <a:avLst/>
        </a:prstGeom>
        <a:ln w="12700">
          <a:prstDash val="lgDash"/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552450</xdr:colOff>
      <xdr:row>114</xdr:row>
      <xdr:rowOff>95250</xdr:rowOff>
    </xdr:from>
    <xdr:to>
      <xdr:col>11</xdr:col>
      <xdr:colOff>542925</xdr:colOff>
      <xdr:row>121</xdr:row>
      <xdr:rowOff>95250</xdr:rowOff>
    </xdr:to>
    <xdr:cxnSp macro="">
      <xdr:nvCxnSpPr>
        <xdr:cNvPr id="607" name="Rovná spojnica 606"/>
        <xdr:cNvCxnSpPr/>
      </xdr:nvCxnSpPr>
      <xdr:spPr>
        <a:xfrm flipH="1">
          <a:off x="5667375" y="21821775"/>
          <a:ext cx="1209675" cy="1314450"/>
        </a:xfrm>
        <a:prstGeom prst="line">
          <a:avLst/>
        </a:prstGeom>
        <a:ln w="12700">
          <a:prstDash val="lgDash"/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114</xdr:row>
      <xdr:rowOff>85725</xdr:rowOff>
    </xdr:from>
    <xdr:to>
      <xdr:col>14</xdr:col>
      <xdr:colOff>9525</xdr:colOff>
      <xdr:row>121</xdr:row>
      <xdr:rowOff>114300</xdr:rowOff>
    </xdr:to>
    <xdr:cxnSp macro="">
      <xdr:nvCxnSpPr>
        <xdr:cNvPr id="608" name="Rovná spojnica 607"/>
        <xdr:cNvCxnSpPr/>
      </xdr:nvCxnSpPr>
      <xdr:spPr>
        <a:xfrm flipH="1" flipV="1">
          <a:off x="6943725" y="21812250"/>
          <a:ext cx="1228725" cy="1343025"/>
        </a:xfrm>
        <a:prstGeom prst="line">
          <a:avLst/>
        </a:prstGeom>
        <a:ln w="12700">
          <a:prstDash val="lgDash"/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571500</xdr:colOff>
      <xdr:row>107</xdr:row>
      <xdr:rowOff>85725</xdr:rowOff>
    </xdr:from>
    <xdr:to>
      <xdr:col>14</xdr:col>
      <xdr:colOff>28575</xdr:colOff>
      <xdr:row>114</xdr:row>
      <xdr:rowOff>142875</xdr:rowOff>
    </xdr:to>
    <xdr:cxnSp macro="">
      <xdr:nvCxnSpPr>
        <xdr:cNvPr id="609" name="Rovná spojnica 608"/>
        <xdr:cNvCxnSpPr/>
      </xdr:nvCxnSpPr>
      <xdr:spPr>
        <a:xfrm flipH="1">
          <a:off x="6905625" y="20488275"/>
          <a:ext cx="1285875" cy="1381125"/>
        </a:xfrm>
        <a:prstGeom prst="line">
          <a:avLst/>
        </a:prstGeom>
        <a:ln w="12700">
          <a:prstDash val="lgDash"/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95250</xdr:colOff>
      <xdr:row>107</xdr:row>
      <xdr:rowOff>95250</xdr:rowOff>
    </xdr:from>
    <xdr:to>
      <xdr:col>16</xdr:col>
      <xdr:colOff>38100</xdr:colOff>
      <xdr:row>114</xdr:row>
      <xdr:rowOff>123825</xdr:rowOff>
    </xdr:to>
    <xdr:cxnSp macro="">
      <xdr:nvCxnSpPr>
        <xdr:cNvPr id="610" name="Rovná spojnica 609"/>
        <xdr:cNvCxnSpPr/>
      </xdr:nvCxnSpPr>
      <xdr:spPr>
        <a:xfrm flipH="1">
          <a:off x="8258175" y="20497800"/>
          <a:ext cx="1162050" cy="1352550"/>
        </a:xfrm>
        <a:prstGeom prst="line">
          <a:avLst/>
        </a:prstGeom>
        <a:ln w="12700">
          <a:prstDash val="lgDash"/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95250</xdr:colOff>
      <xdr:row>114</xdr:row>
      <xdr:rowOff>161925</xdr:rowOff>
    </xdr:from>
    <xdr:to>
      <xdr:col>16</xdr:col>
      <xdr:colOff>38100</xdr:colOff>
      <xdr:row>121</xdr:row>
      <xdr:rowOff>95250</xdr:rowOff>
    </xdr:to>
    <xdr:cxnSp macro="">
      <xdr:nvCxnSpPr>
        <xdr:cNvPr id="611" name="Rovná spojnica 610"/>
        <xdr:cNvCxnSpPr/>
      </xdr:nvCxnSpPr>
      <xdr:spPr>
        <a:xfrm flipH="1" flipV="1">
          <a:off x="8258175" y="21888450"/>
          <a:ext cx="1162050" cy="1247775"/>
        </a:xfrm>
        <a:prstGeom prst="line">
          <a:avLst/>
        </a:prstGeom>
        <a:ln w="12700">
          <a:prstDash val="lgDash"/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95250</xdr:colOff>
      <xdr:row>107</xdr:row>
      <xdr:rowOff>104775</xdr:rowOff>
    </xdr:from>
    <xdr:to>
      <xdr:col>15</xdr:col>
      <xdr:colOff>66675</xdr:colOff>
      <xdr:row>121</xdr:row>
      <xdr:rowOff>95250</xdr:rowOff>
    </xdr:to>
    <xdr:cxnSp macro="">
      <xdr:nvCxnSpPr>
        <xdr:cNvPr id="612" name="Rovná spojnica 611"/>
        <xdr:cNvCxnSpPr/>
      </xdr:nvCxnSpPr>
      <xdr:spPr>
        <a:xfrm flipH="1">
          <a:off x="8258175" y="20507325"/>
          <a:ext cx="581025" cy="2628900"/>
        </a:xfrm>
        <a:prstGeom prst="line">
          <a:avLst/>
        </a:prstGeom>
        <a:ln w="12700">
          <a:prstDash val="lgDash"/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66675</xdr:colOff>
      <xdr:row>107</xdr:row>
      <xdr:rowOff>57150</xdr:rowOff>
    </xdr:from>
    <xdr:to>
      <xdr:col>16</xdr:col>
      <xdr:colOff>47625</xdr:colOff>
      <xdr:row>121</xdr:row>
      <xdr:rowOff>114300</xdr:rowOff>
    </xdr:to>
    <xdr:cxnSp macro="">
      <xdr:nvCxnSpPr>
        <xdr:cNvPr id="613" name="Rovná spojnica 612"/>
        <xdr:cNvCxnSpPr/>
      </xdr:nvCxnSpPr>
      <xdr:spPr>
        <a:xfrm flipH="1" flipV="1">
          <a:off x="8839200" y="20459700"/>
          <a:ext cx="590550" cy="2695575"/>
        </a:xfrm>
        <a:prstGeom prst="line">
          <a:avLst/>
        </a:prstGeom>
        <a:ln w="12700">
          <a:prstDash val="lgDash"/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419100</xdr:colOff>
      <xdr:row>133</xdr:row>
      <xdr:rowOff>9525</xdr:rowOff>
    </xdr:from>
    <xdr:to>
      <xdr:col>14</xdr:col>
      <xdr:colOff>466725</xdr:colOff>
      <xdr:row>147</xdr:row>
      <xdr:rowOff>95250</xdr:rowOff>
    </xdr:to>
    <xdr:sp macro="" textlink="">
      <xdr:nvSpPr>
        <xdr:cNvPr id="720" name="Obdĺžnik 719"/>
        <xdr:cNvSpPr/>
      </xdr:nvSpPr>
      <xdr:spPr>
        <a:xfrm>
          <a:off x="6143625" y="25298400"/>
          <a:ext cx="2486025" cy="2790825"/>
        </a:xfrm>
        <a:prstGeom prst="rect">
          <a:avLst/>
        </a:prstGeom>
        <a:noFill/>
        <a:ln w="88900" cmpd="thickThin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12</xdr:col>
      <xdr:colOff>438150</xdr:colOff>
      <xdr:row>133</xdr:row>
      <xdr:rowOff>9525</xdr:rowOff>
    </xdr:from>
    <xdr:to>
      <xdr:col>12</xdr:col>
      <xdr:colOff>438150</xdr:colOff>
      <xdr:row>147</xdr:row>
      <xdr:rowOff>76200</xdr:rowOff>
    </xdr:to>
    <xdr:cxnSp macro="">
      <xdr:nvCxnSpPr>
        <xdr:cNvPr id="721" name="Rovná spojnica 720"/>
        <xdr:cNvCxnSpPr>
          <a:stCxn id="720" idx="0"/>
        </xdr:cNvCxnSpPr>
      </xdr:nvCxnSpPr>
      <xdr:spPr>
        <a:xfrm flipH="1">
          <a:off x="7381875" y="25298400"/>
          <a:ext cx="0" cy="2771775"/>
        </a:xfrm>
        <a:prstGeom prst="line">
          <a:avLst/>
        </a:prstGeom>
        <a:ln w="92075" cmpd="thickThin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438150</xdr:colOff>
      <xdr:row>133</xdr:row>
      <xdr:rowOff>47625</xdr:rowOff>
    </xdr:from>
    <xdr:to>
      <xdr:col>14</xdr:col>
      <xdr:colOff>400050</xdr:colOff>
      <xdr:row>140</xdr:row>
      <xdr:rowOff>28575</xdr:rowOff>
    </xdr:to>
    <xdr:cxnSp macro="">
      <xdr:nvCxnSpPr>
        <xdr:cNvPr id="722" name="Rovná spojnica 721"/>
        <xdr:cNvCxnSpPr/>
      </xdr:nvCxnSpPr>
      <xdr:spPr>
        <a:xfrm flipH="1">
          <a:off x="7381875" y="25336500"/>
          <a:ext cx="1181100" cy="1314450"/>
        </a:xfrm>
        <a:prstGeom prst="line">
          <a:avLst/>
        </a:prstGeom>
        <a:ln w="12700">
          <a:prstDash val="lgDash"/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419100</xdr:colOff>
      <xdr:row>140</xdr:row>
      <xdr:rowOff>85725</xdr:rowOff>
    </xdr:from>
    <xdr:to>
      <xdr:col>12</xdr:col>
      <xdr:colOff>381000</xdr:colOff>
      <xdr:row>147</xdr:row>
      <xdr:rowOff>66675</xdr:rowOff>
    </xdr:to>
    <xdr:cxnSp macro="">
      <xdr:nvCxnSpPr>
        <xdr:cNvPr id="723" name="Rovná spojnica 722"/>
        <xdr:cNvCxnSpPr/>
      </xdr:nvCxnSpPr>
      <xdr:spPr>
        <a:xfrm flipH="1">
          <a:off x="6143625" y="26708100"/>
          <a:ext cx="1181100" cy="1352550"/>
        </a:xfrm>
        <a:prstGeom prst="line">
          <a:avLst/>
        </a:prstGeom>
        <a:ln w="12700">
          <a:prstDash val="lgDash"/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457200</xdr:colOff>
      <xdr:row>133</xdr:row>
      <xdr:rowOff>47625</xdr:rowOff>
    </xdr:from>
    <xdr:to>
      <xdr:col>12</xdr:col>
      <xdr:colOff>466725</xdr:colOff>
      <xdr:row>140</xdr:row>
      <xdr:rowOff>57150</xdr:rowOff>
    </xdr:to>
    <xdr:cxnSp macro="">
      <xdr:nvCxnSpPr>
        <xdr:cNvPr id="724" name="Rovná spojnica 723"/>
        <xdr:cNvCxnSpPr/>
      </xdr:nvCxnSpPr>
      <xdr:spPr>
        <a:xfrm flipH="1" flipV="1">
          <a:off x="6181725" y="25336500"/>
          <a:ext cx="1228725" cy="1343025"/>
        </a:xfrm>
        <a:prstGeom prst="line">
          <a:avLst/>
        </a:prstGeom>
        <a:ln w="12700">
          <a:prstDash val="lgDash"/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476250</xdr:colOff>
      <xdr:row>140</xdr:row>
      <xdr:rowOff>47625</xdr:rowOff>
    </xdr:from>
    <xdr:to>
      <xdr:col>14</xdr:col>
      <xdr:colOff>438150</xdr:colOff>
      <xdr:row>147</xdr:row>
      <xdr:rowOff>57150</xdr:rowOff>
    </xdr:to>
    <xdr:cxnSp macro="">
      <xdr:nvCxnSpPr>
        <xdr:cNvPr id="725" name="Rovná spojnica 724"/>
        <xdr:cNvCxnSpPr/>
      </xdr:nvCxnSpPr>
      <xdr:spPr>
        <a:xfrm flipH="1" flipV="1">
          <a:off x="7419975" y="26670000"/>
          <a:ext cx="1181100" cy="1381125"/>
        </a:xfrm>
        <a:prstGeom prst="line">
          <a:avLst/>
        </a:prstGeom>
        <a:ln w="12700">
          <a:prstDash val="lgDash"/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390525</xdr:colOff>
      <xdr:row>146</xdr:row>
      <xdr:rowOff>57150</xdr:rowOff>
    </xdr:from>
    <xdr:to>
      <xdr:col>10</xdr:col>
      <xdr:colOff>390525</xdr:colOff>
      <xdr:row>153</xdr:row>
      <xdr:rowOff>66675</xdr:rowOff>
    </xdr:to>
    <xdr:cxnSp macro="">
      <xdr:nvCxnSpPr>
        <xdr:cNvPr id="726" name="Rovná spojnica 725"/>
        <xdr:cNvCxnSpPr/>
      </xdr:nvCxnSpPr>
      <xdr:spPr>
        <a:xfrm flipV="1">
          <a:off x="6115050" y="27860625"/>
          <a:ext cx="0" cy="133350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476250</xdr:colOff>
      <xdr:row>146</xdr:row>
      <xdr:rowOff>47625</xdr:rowOff>
    </xdr:from>
    <xdr:to>
      <xdr:col>14</xdr:col>
      <xdr:colOff>476250</xdr:colOff>
      <xdr:row>153</xdr:row>
      <xdr:rowOff>57150</xdr:rowOff>
    </xdr:to>
    <xdr:cxnSp macro="">
      <xdr:nvCxnSpPr>
        <xdr:cNvPr id="727" name="Rovná spojnica 726"/>
        <xdr:cNvCxnSpPr/>
      </xdr:nvCxnSpPr>
      <xdr:spPr>
        <a:xfrm flipV="1">
          <a:off x="8639175" y="27851100"/>
          <a:ext cx="0" cy="133350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438150</xdr:colOff>
      <xdr:row>148</xdr:row>
      <xdr:rowOff>95250</xdr:rowOff>
    </xdr:from>
    <xdr:to>
      <xdr:col>12</xdr:col>
      <xdr:colOff>438150</xdr:colOff>
      <xdr:row>151</xdr:row>
      <xdr:rowOff>76200</xdr:rowOff>
    </xdr:to>
    <xdr:cxnSp macro="">
      <xdr:nvCxnSpPr>
        <xdr:cNvPr id="728" name="Rovná spojnica 727"/>
        <xdr:cNvCxnSpPr/>
      </xdr:nvCxnSpPr>
      <xdr:spPr>
        <a:xfrm flipH="1" flipV="1">
          <a:off x="7381875" y="28279725"/>
          <a:ext cx="0" cy="55245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381000</xdr:colOff>
      <xdr:row>150</xdr:row>
      <xdr:rowOff>0</xdr:rowOff>
    </xdr:from>
    <xdr:to>
      <xdr:col>12</xdr:col>
      <xdr:colOff>466725</xdr:colOff>
      <xdr:row>150</xdr:row>
      <xdr:rowOff>9525</xdr:rowOff>
    </xdr:to>
    <xdr:cxnSp macro="">
      <xdr:nvCxnSpPr>
        <xdr:cNvPr id="729" name="Rovná spojovacia šípka 728"/>
        <xdr:cNvCxnSpPr/>
      </xdr:nvCxnSpPr>
      <xdr:spPr>
        <a:xfrm>
          <a:off x="6105525" y="28565475"/>
          <a:ext cx="130492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428625</xdr:colOff>
      <xdr:row>150</xdr:row>
      <xdr:rowOff>0</xdr:rowOff>
    </xdr:from>
    <xdr:to>
      <xdr:col>14</xdr:col>
      <xdr:colOff>485775</xdr:colOff>
      <xdr:row>150</xdr:row>
      <xdr:rowOff>9525</xdr:rowOff>
    </xdr:to>
    <xdr:cxnSp macro="">
      <xdr:nvCxnSpPr>
        <xdr:cNvPr id="730" name="Rovná spojovacia šípka 729"/>
        <xdr:cNvCxnSpPr/>
      </xdr:nvCxnSpPr>
      <xdr:spPr>
        <a:xfrm flipV="1">
          <a:off x="7372350" y="28565475"/>
          <a:ext cx="127635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390525</xdr:colOff>
      <xdr:row>152</xdr:row>
      <xdr:rowOff>142875</xdr:rowOff>
    </xdr:from>
    <xdr:to>
      <xdr:col>14</xdr:col>
      <xdr:colOff>476250</xdr:colOff>
      <xdr:row>152</xdr:row>
      <xdr:rowOff>142875</xdr:rowOff>
    </xdr:to>
    <xdr:cxnSp macro="">
      <xdr:nvCxnSpPr>
        <xdr:cNvPr id="731" name="Rovná spojovacia šípka 730"/>
        <xdr:cNvCxnSpPr/>
      </xdr:nvCxnSpPr>
      <xdr:spPr>
        <a:xfrm>
          <a:off x="6115050" y="29089350"/>
          <a:ext cx="25241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152400</xdr:colOff>
      <xdr:row>151</xdr:row>
      <xdr:rowOff>133350</xdr:rowOff>
    </xdr:from>
    <xdr:to>
      <xdr:col>13</xdr:col>
      <xdr:colOff>190500</xdr:colOff>
      <xdr:row>152</xdr:row>
      <xdr:rowOff>133350</xdr:rowOff>
    </xdr:to>
    <xdr:sp macro="" textlink="">
      <xdr:nvSpPr>
        <xdr:cNvPr id="732" name="BlokTextu 731"/>
        <xdr:cNvSpPr txBox="1"/>
      </xdr:nvSpPr>
      <xdr:spPr>
        <a:xfrm>
          <a:off x="7096125" y="28889325"/>
          <a:ext cx="6477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1500</a:t>
          </a:r>
        </a:p>
      </xdr:txBody>
    </xdr:sp>
    <xdr:clientData/>
  </xdr:twoCellAnchor>
  <xdr:twoCellAnchor>
    <xdr:from>
      <xdr:col>11</xdr:col>
      <xdr:colOff>123825</xdr:colOff>
      <xdr:row>148</xdr:row>
      <xdr:rowOff>123825</xdr:rowOff>
    </xdr:from>
    <xdr:to>
      <xdr:col>12</xdr:col>
      <xdr:colOff>161925</xdr:colOff>
      <xdr:row>149</xdr:row>
      <xdr:rowOff>123825</xdr:rowOff>
    </xdr:to>
    <xdr:sp macro="" textlink="">
      <xdr:nvSpPr>
        <xdr:cNvPr id="733" name="BlokTextu 732"/>
        <xdr:cNvSpPr txBox="1"/>
      </xdr:nvSpPr>
      <xdr:spPr>
        <a:xfrm>
          <a:off x="6457950" y="28308300"/>
          <a:ext cx="6477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750</a:t>
          </a:r>
        </a:p>
      </xdr:txBody>
    </xdr:sp>
    <xdr:clientData/>
  </xdr:twoCellAnchor>
  <xdr:twoCellAnchor>
    <xdr:from>
      <xdr:col>13</xdr:col>
      <xdr:colOff>123825</xdr:colOff>
      <xdr:row>148</xdr:row>
      <xdr:rowOff>133350</xdr:rowOff>
    </xdr:from>
    <xdr:to>
      <xdr:col>14</xdr:col>
      <xdr:colOff>161925</xdr:colOff>
      <xdr:row>149</xdr:row>
      <xdr:rowOff>133350</xdr:rowOff>
    </xdr:to>
    <xdr:sp macro="" textlink="">
      <xdr:nvSpPr>
        <xdr:cNvPr id="734" name="BlokTextu 733"/>
        <xdr:cNvSpPr txBox="1"/>
      </xdr:nvSpPr>
      <xdr:spPr>
        <a:xfrm>
          <a:off x="7677150" y="28317825"/>
          <a:ext cx="6477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750</a:t>
          </a:r>
        </a:p>
      </xdr:txBody>
    </xdr:sp>
    <xdr:clientData/>
  </xdr:twoCellAnchor>
  <xdr:twoCellAnchor>
    <xdr:from>
      <xdr:col>14</xdr:col>
      <xdr:colOff>314325</xdr:colOff>
      <xdr:row>132</xdr:row>
      <xdr:rowOff>180975</xdr:rowOff>
    </xdr:from>
    <xdr:to>
      <xdr:col>16</xdr:col>
      <xdr:colOff>9525</xdr:colOff>
      <xdr:row>132</xdr:row>
      <xdr:rowOff>180975</xdr:rowOff>
    </xdr:to>
    <xdr:cxnSp macro="">
      <xdr:nvCxnSpPr>
        <xdr:cNvPr id="735" name="Rovná spojnica 734"/>
        <xdr:cNvCxnSpPr/>
      </xdr:nvCxnSpPr>
      <xdr:spPr>
        <a:xfrm flipH="1" flipV="1">
          <a:off x="8477250" y="25279350"/>
          <a:ext cx="91440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304800</xdr:colOff>
      <xdr:row>147</xdr:row>
      <xdr:rowOff>104775</xdr:rowOff>
    </xdr:from>
    <xdr:to>
      <xdr:col>16</xdr:col>
      <xdr:colOff>0</xdr:colOff>
      <xdr:row>147</xdr:row>
      <xdr:rowOff>104775</xdr:rowOff>
    </xdr:to>
    <xdr:cxnSp macro="">
      <xdr:nvCxnSpPr>
        <xdr:cNvPr id="736" name="Rovná spojnica 735"/>
        <xdr:cNvCxnSpPr/>
      </xdr:nvCxnSpPr>
      <xdr:spPr>
        <a:xfrm flipH="1" flipV="1">
          <a:off x="8467725" y="28098750"/>
          <a:ext cx="91440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438150</xdr:colOff>
      <xdr:row>132</xdr:row>
      <xdr:rowOff>180975</xdr:rowOff>
    </xdr:from>
    <xdr:to>
      <xdr:col>15</xdr:col>
      <xdr:colOff>457200</xdr:colOff>
      <xdr:row>147</xdr:row>
      <xdr:rowOff>104775</xdr:rowOff>
    </xdr:to>
    <xdr:cxnSp macro="">
      <xdr:nvCxnSpPr>
        <xdr:cNvPr id="737" name="Rovná spojovacia šípka 736"/>
        <xdr:cNvCxnSpPr/>
      </xdr:nvCxnSpPr>
      <xdr:spPr>
        <a:xfrm>
          <a:off x="9210675" y="25279350"/>
          <a:ext cx="19050" cy="281940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219075</xdr:colOff>
      <xdr:row>138</xdr:row>
      <xdr:rowOff>28575</xdr:rowOff>
    </xdr:from>
    <xdr:to>
      <xdr:col>15</xdr:col>
      <xdr:colOff>390525</xdr:colOff>
      <xdr:row>141</xdr:row>
      <xdr:rowOff>152400</xdr:rowOff>
    </xdr:to>
    <xdr:sp macro="" textlink="">
      <xdr:nvSpPr>
        <xdr:cNvPr id="738" name="BlokTextu 737"/>
        <xdr:cNvSpPr txBox="1"/>
      </xdr:nvSpPr>
      <xdr:spPr>
        <a:xfrm rot="16200000">
          <a:off x="8991600" y="26269950"/>
          <a:ext cx="171450" cy="6953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1450</a:t>
          </a:r>
        </a:p>
      </xdr:txBody>
    </xdr:sp>
    <xdr:clientData/>
  </xdr:twoCellAnchor>
  <xdr:twoCellAnchor>
    <xdr:from>
      <xdr:col>12</xdr:col>
      <xdr:colOff>495300</xdr:colOff>
      <xdr:row>133</xdr:row>
      <xdr:rowOff>38100</xdr:rowOff>
    </xdr:from>
    <xdr:to>
      <xdr:col>13</xdr:col>
      <xdr:colOff>476250</xdr:colOff>
      <xdr:row>147</xdr:row>
      <xdr:rowOff>47625</xdr:rowOff>
    </xdr:to>
    <xdr:cxnSp macro="">
      <xdr:nvCxnSpPr>
        <xdr:cNvPr id="739" name="Rovná spojnica 738"/>
        <xdr:cNvCxnSpPr/>
      </xdr:nvCxnSpPr>
      <xdr:spPr>
        <a:xfrm flipH="1">
          <a:off x="7439025" y="25326975"/>
          <a:ext cx="590550" cy="2714625"/>
        </a:xfrm>
        <a:prstGeom prst="line">
          <a:avLst/>
        </a:prstGeom>
        <a:ln w="12700">
          <a:prstDash val="lgDash"/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485775</xdr:colOff>
      <xdr:row>133</xdr:row>
      <xdr:rowOff>47625</xdr:rowOff>
    </xdr:from>
    <xdr:to>
      <xdr:col>14</xdr:col>
      <xdr:colOff>438150</xdr:colOff>
      <xdr:row>147</xdr:row>
      <xdr:rowOff>47625</xdr:rowOff>
    </xdr:to>
    <xdr:cxnSp macro="">
      <xdr:nvCxnSpPr>
        <xdr:cNvPr id="740" name="Rovná spojnica 739"/>
        <xdr:cNvCxnSpPr/>
      </xdr:nvCxnSpPr>
      <xdr:spPr>
        <a:xfrm flipH="1" flipV="1">
          <a:off x="8039100" y="25336500"/>
          <a:ext cx="561975" cy="2705100"/>
        </a:xfrm>
        <a:prstGeom prst="line">
          <a:avLst/>
        </a:prstGeom>
        <a:ln w="12700">
          <a:prstDash val="lgDash"/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600075</xdr:colOff>
      <xdr:row>10</xdr:row>
      <xdr:rowOff>152400</xdr:rowOff>
    </xdr:from>
    <xdr:to>
      <xdr:col>12</xdr:col>
      <xdr:colOff>228600</xdr:colOff>
      <xdr:row>14</xdr:row>
      <xdr:rowOff>161925</xdr:rowOff>
    </xdr:to>
    <xdr:cxnSp macro="">
      <xdr:nvCxnSpPr>
        <xdr:cNvPr id="237" name="Rovná spojnica 236"/>
        <xdr:cNvCxnSpPr/>
      </xdr:nvCxnSpPr>
      <xdr:spPr>
        <a:xfrm flipH="1">
          <a:off x="6324600" y="2447925"/>
          <a:ext cx="847725" cy="733425"/>
        </a:xfrm>
        <a:prstGeom prst="line">
          <a:avLst/>
        </a:prstGeom>
        <a:ln w="12700">
          <a:prstDash val="lgDash"/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581025</xdr:colOff>
      <xdr:row>10</xdr:row>
      <xdr:rowOff>123825</xdr:rowOff>
    </xdr:from>
    <xdr:to>
      <xdr:col>15</xdr:col>
      <xdr:colOff>219075</xdr:colOff>
      <xdr:row>14</xdr:row>
      <xdr:rowOff>133350</xdr:rowOff>
    </xdr:to>
    <xdr:cxnSp macro="">
      <xdr:nvCxnSpPr>
        <xdr:cNvPr id="241" name="Rovná spojnica 240"/>
        <xdr:cNvCxnSpPr/>
      </xdr:nvCxnSpPr>
      <xdr:spPr>
        <a:xfrm flipH="1">
          <a:off x="8134350" y="2419350"/>
          <a:ext cx="857250" cy="733425"/>
        </a:xfrm>
        <a:prstGeom prst="line">
          <a:avLst/>
        </a:prstGeom>
        <a:ln w="12700">
          <a:prstDash val="lgDash"/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247650</xdr:colOff>
      <xdr:row>10</xdr:row>
      <xdr:rowOff>133350</xdr:rowOff>
    </xdr:from>
    <xdr:to>
      <xdr:col>13</xdr:col>
      <xdr:colOff>447675</xdr:colOff>
      <xdr:row>14</xdr:row>
      <xdr:rowOff>133350</xdr:rowOff>
    </xdr:to>
    <xdr:cxnSp macro="">
      <xdr:nvCxnSpPr>
        <xdr:cNvPr id="242" name="Rovná spojnica 241"/>
        <xdr:cNvCxnSpPr/>
      </xdr:nvCxnSpPr>
      <xdr:spPr>
        <a:xfrm flipH="1" flipV="1">
          <a:off x="7191375" y="2428875"/>
          <a:ext cx="809625" cy="723900"/>
        </a:xfrm>
        <a:prstGeom prst="line">
          <a:avLst/>
        </a:prstGeom>
        <a:ln w="12700">
          <a:prstDash val="lgDash"/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190500</xdr:colOff>
      <xdr:row>10</xdr:row>
      <xdr:rowOff>123825</xdr:rowOff>
    </xdr:from>
    <xdr:to>
      <xdr:col>16</xdr:col>
      <xdr:colOff>514350</xdr:colOff>
      <xdr:row>14</xdr:row>
      <xdr:rowOff>133350</xdr:rowOff>
    </xdr:to>
    <xdr:cxnSp macro="">
      <xdr:nvCxnSpPr>
        <xdr:cNvPr id="244" name="Rovná spojnica 243"/>
        <xdr:cNvCxnSpPr/>
      </xdr:nvCxnSpPr>
      <xdr:spPr>
        <a:xfrm flipH="1" flipV="1">
          <a:off x="8963025" y="2419350"/>
          <a:ext cx="933450" cy="733425"/>
        </a:xfrm>
        <a:prstGeom prst="line">
          <a:avLst/>
        </a:prstGeom>
        <a:ln w="12700">
          <a:prstDash val="lgDash"/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200025</xdr:colOff>
      <xdr:row>61</xdr:row>
      <xdr:rowOff>152400</xdr:rowOff>
    </xdr:from>
    <xdr:to>
      <xdr:col>15</xdr:col>
      <xdr:colOff>257175</xdr:colOff>
      <xdr:row>66</xdr:row>
      <xdr:rowOff>0</xdr:rowOff>
    </xdr:to>
    <xdr:cxnSp macro="">
      <xdr:nvCxnSpPr>
        <xdr:cNvPr id="246" name="Rovná spojnica 245"/>
        <xdr:cNvCxnSpPr/>
      </xdr:nvCxnSpPr>
      <xdr:spPr>
        <a:xfrm flipH="1" flipV="1">
          <a:off x="8362950" y="12058650"/>
          <a:ext cx="666750" cy="762000"/>
        </a:xfrm>
        <a:prstGeom prst="line">
          <a:avLst/>
        </a:prstGeom>
        <a:ln w="12700">
          <a:prstDash val="lgDash"/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66675</xdr:colOff>
      <xdr:row>62</xdr:row>
      <xdr:rowOff>0</xdr:rowOff>
    </xdr:from>
    <xdr:to>
      <xdr:col>14</xdr:col>
      <xdr:colOff>219075</xdr:colOff>
      <xdr:row>65</xdr:row>
      <xdr:rowOff>161925</xdr:rowOff>
    </xdr:to>
    <xdr:cxnSp macro="">
      <xdr:nvCxnSpPr>
        <xdr:cNvPr id="248" name="Rovná spojnica 247"/>
        <xdr:cNvCxnSpPr/>
      </xdr:nvCxnSpPr>
      <xdr:spPr>
        <a:xfrm flipH="1">
          <a:off x="7620000" y="12087225"/>
          <a:ext cx="762000" cy="714375"/>
        </a:xfrm>
        <a:prstGeom prst="line">
          <a:avLst/>
        </a:prstGeom>
        <a:ln w="12700">
          <a:prstDash val="lgDash"/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533400</xdr:colOff>
      <xdr:row>62</xdr:row>
      <xdr:rowOff>9525</xdr:rowOff>
    </xdr:from>
    <xdr:to>
      <xdr:col>12</xdr:col>
      <xdr:colOff>581025</xdr:colOff>
      <xdr:row>66</xdr:row>
      <xdr:rowOff>28575</xdr:rowOff>
    </xdr:to>
    <xdr:cxnSp macro="">
      <xdr:nvCxnSpPr>
        <xdr:cNvPr id="250" name="Rovná spojnica 249"/>
        <xdr:cNvCxnSpPr/>
      </xdr:nvCxnSpPr>
      <xdr:spPr>
        <a:xfrm flipH="1" flipV="1">
          <a:off x="6867525" y="12096750"/>
          <a:ext cx="657225" cy="752475"/>
        </a:xfrm>
        <a:prstGeom prst="line">
          <a:avLst/>
        </a:prstGeom>
        <a:ln w="12700">
          <a:prstDash val="lgDash"/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62</xdr:row>
      <xdr:rowOff>9525</xdr:rowOff>
    </xdr:from>
    <xdr:to>
      <xdr:col>11</xdr:col>
      <xdr:colOff>514350</xdr:colOff>
      <xdr:row>66</xdr:row>
      <xdr:rowOff>0</xdr:rowOff>
    </xdr:to>
    <xdr:cxnSp macro="">
      <xdr:nvCxnSpPr>
        <xdr:cNvPr id="251" name="Rovná spojnica 250"/>
        <xdr:cNvCxnSpPr/>
      </xdr:nvCxnSpPr>
      <xdr:spPr>
        <a:xfrm flipH="1">
          <a:off x="6096000" y="12096750"/>
          <a:ext cx="752475" cy="723900"/>
        </a:xfrm>
        <a:prstGeom prst="line">
          <a:avLst/>
        </a:prstGeom>
        <a:ln w="12700">
          <a:prstDash val="lgDash"/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</xdr:colOff>
      <xdr:row>59</xdr:row>
      <xdr:rowOff>66675</xdr:rowOff>
    </xdr:from>
    <xdr:to>
      <xdr:col>2</xdr:col>
      <xdr:colOff>352425</xdr:colOff>
      <xdr:row>63</xdr:row>
      <xdr:rowOff>95250</xdr:rowOff>
    </xdr:to>
    <xdr:cxnSp macro="">
      <xdr:nvCxnSpPr>
        <xdr:cNvPr id="252" name="Rovná spojnica 251"/>
        <xdr:cNvCxnSpPr>
          <a:stCxn id="514" idx="0"/>
        </xdr:cNvCxnSpPr>
      </xdr:nvCxnSpPr>
      <xdr:spPr>
        <a:xfrm flipH="1">
          <a:off x="266700" y="11610975"/>
          <a:ext cx="933450" cy="752475"/>
        </a:xfrm>
        <a:prstGeom prst="line">
          <a:avLst/>
        </a:prstGeom>
        <a:ln w="12700">
          <a:prstDash val="lgDash"/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190500</xdr:colOff>
      <xdr:row>59</xdr:row>
      <xdr:rowOff>95250</xdr:rowOff>
    </xdr:from>
    <xdr:to>
      <xdr:col>5</xdr:col>
      <xdr:colOff>514350</xdr:colOff>
      <xdr:row>63</xdr:row>
      <xdr:rowOff>123825</xdr:rowOff>
    </xdr:to>
    <xdr:cxnSp macro="">
      <xdr:nvCxnSpPr>
        <xdr:cNvPr id="254" name="Rovná spojnica 253"/>
        <xdr:cNvCxnSpPr/>
      </xdr:nvCxnSpPr>
      <xdr:spPr>
        <a:xfrm flipH="1">
          <a:off x="2257425" y="11639550"/>
          <a:ext cx="933450" cy="752475"/>
        </a:xfrm>
        <a:prstGeom prst="line">
          <a:avLst/>
        </a:prstGeom>
        <a:ln w="12700">
          <a:prstDash val="lgDash"/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542925</xdr:colOff>
      <xdr:row>59</xdr:row>
      <xdr:rowOff>66675</xdr:rowOff>
    </xdr:from>
    <xdr:to>
      <xdr:col>7</xdr:col>
      <xdr:colOff>247650</xdr:colOff>
      <xdr:row>63</xdr:row>
      <xdr:rowOff>95250</xdr:rowOff>
    </xdr:to>
    <xdr:cxnSp macro="">
      <xdr:nvCxnSpPr>
        <xdr:cNvPr id="255" name="Rovná spojnica 254"/>
        <xdr:cNvCxnSpPr>
          <a:endCxn id="515" idx="0"/>
        </xdr:cNvCxnSpPr>
      </xdr:nvCxnSpPr>
      <xdr:spPr>
        <a:xfrm flipH="1" flipV="1">
          <a:off x="3219450" y="11610975"/>
          <a:ext cx="923925" cy="752475"/>
        </a:xfrm>
        <a:prstGeom prst="line">
          <a:avLst/>
        </a:prstGeom>
        <a:ln w="12700">
          <a:prstDash val="lgDash"/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381000</xdr:colOff>
      <xdr:row>59</xdr:row>
      <xdr:rowOff>76200</xdr:rowOff>
    </xdr:from>
    <xdr:to>
      <xdr:col>4</xdr:col>
      <xdr:colOff>85725</xdr:colOff>
      <xdr:row>63</xdr:row>
      <xdr:rowOff>104775</xdr:rowOff>
    </xdr:to>
    <xdr:cxnSp macro="">
      <xdr:nvCxnSpPr>
        <xdr:cNvPr id="257" name="Rovná spojnica 256"/>
        <xdr:cNvCxnSpPr/>
      </xdr:nvCxnSpPr>
      <xdr:spPr>
        <a:xfrm flipH="1" flipV="1">
          <a:off x="1228725" y="11620500"/>
          <a:ext cx="923925" cy="752475"/>
        </a:xfrm>
        <a:prstGeom prst="line">
          <a:avLst/>
        </a:prstGeom>
        <a:ln w="12700">
          <a:prstDash val="lgDash"/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123825</xdr:colOff>
      <xdr:row>17</xdr:row>
      <xdr:rowOff>152400</xdr:rowOff>
    </xdr:from>
    <xdr:to>
      <xdr:col>16</xdr:col>
      <xdr:colOff>476250</xdr:colOff>
      <xdr:row>45</xdr:row>
      <xdr:rowOff>85725</xdr:rowOff>
    </xdr:to>
    <xdr:sp macro="" textlink="">
      <xdr:nvSpPr>
        <xdr:cNvPr id="2" name="Obdĺžnik 1"/>
        <xdr:cNvSpPr/>
      </xdr:nvSpPr>
      <xdr:spPr>
        <a:xfrm>
          <a:off x="8667750" y="3952875"/>
          <a:ext cx="1571625" cy="5172075"/>
        </a:xfrm>
        <a:prstGeom prst="rect">
          <a:avLst/>
        </a:prstGeom>
        <a:solidFill>
          <a:srgbClr val="BFBFBF"/>
        </a:solidFill>
        <a:ln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</xdr:col>
      <xdr:colOff>28575</xdr:colOff>
      <xdr:row>17</xdr:row>
      <xdr:rowOff>104775</xdr:rowOff>
    </xdr:from>
    <xdr:to>
      <xdr:col>6</xdr:col>
      <xdr:colOff>542925</xdr:colOff>
      <xdr:row>40</xdr:row>
      <xdr:rowOff>85725</xdr:rowOff>
    </xdr:to>
    <xdr:sp macro="" textlink="">
      <xdr:nvSpPr>
        <xdr:cNvPr id="3" name="Obdĺžnik 2"/>
        <xdr:cNvSpPr/>
      </xdr:nvSpPr>
      <xdr:spPr>
        <a:xfrm>
          <a:off x="266700" y="3914775"/>
          <a:ext cx="3562350" cy="4248150"/>
        </a:xfrm>
        <a:prstGeom prst="rect">
          <a:avLst/>
        </a:prstGeom>
        <a:noFill/>
        <a:ln w="88900" cmpd="thickThin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</xdr:col>
      <xdr:colOff>28575</xdr:colOff>
      <xdr:row>11</xdr:row>
      <xdr:rowOff>114300</xdr:rowOff>
    </xdr:from>
    <xdr:to>
      <xdr:col>6</xdr:col>
      <xdr:colOff>561975</xdr:colOff>
      <xdr:row>16</xdr:row>
      <xdr:rowOff>0</xdr:rowOff>
    </xdr:to>
    <xdr:sp macro="" textlink="">
      <xdr:nvSpPr>
        <xdr:cNvPr id="4" name="Obdĺžnik 3"/>
        <xdr:cNvSpPr/>
      </xdr:nvSpPr>
      <xdr:spPr>
        <a:xfrm>
          <a:off x="266700" y="2809875"/>
          <a:ext cx="3581400" cy="800100"/>
        </a:xfrm>
        <a:prstGeom prst="rect">
          <a:avLst/>
        </a:prstGeom>
        <a:noFill/>
        <a:ln w="95250" cmpd="thickThin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6</xdr:col>
      <xdr:colOff>209550</xdr:colOff>
      <xdr:row>38</xdr:row>
      <xdr:rowOff>142875</xdr:rowOff>
    </xdr:from>
    <xdr:to>
      <xdr:col>6</xdr:col>
      <xdr:colOff>314325</xdr:colOff>
      <xdr:row>39</xdr:row>
      <xdr:rowOff>66675</xdr:rowOff>
    </xdr:to>
    <xdr:sp macro="" textlink="">
      <xdr:nvSpPr>
        <xdr:cNvPr id="7" name="Ovál 6"/>
        <xdr:cNvSpPr/>
      </xdr:nvSpPr>
      <xdr:spPr>
        <a:xfrm>
          <a:off x="3495675" y="7810500"/>
          <a:ext cx="104775" cy="114300"/>
        </a:xfrm>
        <a:prstGeom prst="ellipse">
          <a:avLst/>
        </a:prstGeom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3</xdr:col>
      <xdr:colOff>257175</xdr:colOff>
      <xdr:row>27</xdr:row>
      <xdr:rowOff>76200</xdr:rowOff>
    </xdr:from>
    <xdr:to>
      <xdr:col>4</xdr:col>
      <xdr:colOff>200025</xdr:colOff>
      <xdr:row>28</xdr:row>
      <xdr:rowOff>85725</xdr:rowOff>
    </xdr:to>
    <xdr:sp macro="" textlink="">
      <xdr:nvSpPr>
        <xdr:cNvPr id="8" name="BlokTextu 7"/>
        <xdr:cNvSpPr txBox="1"/>
      </xdr:nvSpPr>
      <xdr:spPr>
        <a:xfrm rot="19420852">
          <a:off x="1714500" y="5734050"/>
          <a:ext cx="5524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1</xdr:col>
      <xdr:colOff>19050</xdr:colOff>
      <xdr:row>37</xdr:row>
      <xdr:rowOff>9525</xdr:rowOff>
    </xdr:from>
    <xdr:to>
      <xdr:col>1</xdr:col>
      <xdr:colOff>19050</xdr:colOff>
      <xdr:row>46</xdr:row>
      <xdr:rowOff>47625</xdr:rowOff>
    </xdr:to>
    <xdr:cxnSp macro="">
      <xdr:nvCxnSpPr>
        <xdr:cNvPr id="9" name="Rovná spojnica 8"/>
        <xdr:cNvCxnSpPr/>
      </xdr:nvCxnSpPr>
      <xdr:spPr>
        <a:xfrm flipV="1">
          <a:off x="257175" y="7496175"/>
          <a:ext cx="0" cy="1724025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561975</xdr:colOff>
      <xdr:row>37</xdr:row>
      <xdr:rowOff>28575</xdr:rowOff>
    </xdr:from>
    <xdr:to>
      <xdr:col>6</xdr:col>
      <xdr:colOff>561975</xdr:colOff>
      <xdr:row>46</xdr:row>
      <xdr:rowOff>57150</xdr:rowOff>
    </xdr:to>
    <xdr:cxnSp macro="">
      <xdr:nvCxnSpPr>
        <xdr:cNvPr id="10" name="Rovná spojnica 9"/>
        <xdr:cNvCxnSpPr/>
      </xdr:nvCxnSpPr>
      <xdr:spPr>
        <a:xfrm flipV="1">
          <a:off x="3848100" y="7515225"/>
          <a:ext cx="0" cy="171450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45</xdr:row>
      <xdr:rowOff>19050</xdr:rowOff>
    </xdr:from>
    <xdr:to>
      <xdr:col>6</xdr:col>
      <xdr:colOff>561975</xdr:colOff>
      <xdr:row>45</xdr:row>
      <xdr:rowOff>19050</xdr:rowOff>
    </xdr:to>
    <xdr:cxnSp macro="">
      <xdr:nvCxnSpPr>
        <xdr:cNvPr id="11" name="Rovná spojovacia šípka 10"/>
        <xdr:cNvCxnSpPr/>
      </xdr:nvCxnSpPr>
      <xdr:spPr>
        <a:xfrm>
          <a:off x="257175" y="9001125"/>
          <a:ext cx="35909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314325</xdr:colOff>
      <xdr:row>43</xdr:row>
      <xdr:rowOff>114300</xdr:rowOff>
    </xdr:from>
    <xdr:to>
      <xdr:col>4</xdr:col>
      <xdr:colOff>361950</xdr:colOff>
      <xdr:row>44</xdr:row>
      <xdr:rowOff>104775</xdr:rowOff>
    </xdr:to>
    <xdr:sp macro="" textlink="">
      <xdr:nvSpPr>
        <xdr:cNvPr id="12" name="BlokTextu 11"/>
        <xdr:cNvSpPr txBox="1"/>
      </xdr:nvSpPr>
      <xdr:spPr>
        <a:xfrm>
          <a:off x="1771650" y="8734425"/>
          <a:ext cx="6572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2030</a:t>
          </a:r>
        </a:p>
      </xdr:txBody>
    </xdr:sp>
    <xdr:clientData/>
  </xdr:twoCellAnchor>
  <xdr:twoCellAnchor>
    <xdr:from>
      <xdr:col>6</xdr:col>
      <xdr:colOff>514350</xdr:colOff>
      <xdr:row>40</xdr:row>
      <xdr:rowOff>95250</xdr:rowOff>
    </xdr:from>
    <xdr:to>
      <xdr:col>8</xdr:col>
      <xdr:colOff>190500</xdr:colOff>
      <xdr:row>40</xdr:row>
      <xdr:rowOff>95250</xdr:rowOff>
    </xdr:to>
    <xdr:cxnSp macro="">
      <xdr:nvCxnSpPr>
        <xdr:cNvPr id="13" name="Rovná spojnica 12"/>
        <xdr:cNvCxnSpPr/>
      </xdr:nvCxnSpPr>
      <xdr:spPr>
        <a:xfrm flipH="1">
          <a:off x="3800475" y="8124825"/>
          <a:ext cx="8953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438150</xdr:colOff>
      <xdr:row>16</xdr:row>
      <xdr:rowOff>0</xdr:rowOff>
    </xdr:from>
    <xdr:to>
      <xdr:col>8</xdr:col>
      <xdr:colOff>95250</xdr:colOff>
      <xdr:row>16</xdr:row>
      <xdr:rowOff>0</xdr:rowOff>
    </xdr:to>
    <xdr:cxnSp macro="">
      <xdr:nvCxnSpPr>
        <xdr:cNvPr id="14" name="Rovná spojnica 13"/>
        <xdr:cNvCxnSpPr/>
      </xdr:nvCxnSpPr>
      <xdr:spPr>
        <a:xfrm flipH="1">
          <a:off x="3724275" y="3609975"/>
          <a:ext cx="87630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590550</xdr:colOff>
      <xdr:row>17</xdr:row>
      <xdr:rowOff>85725</xdr:rowOff>
    </xdr:from>
    <xdr:to>
      <xdr:col>7</xdr:col>
      <xdr:colOff>600075</xdr:colOff>
      <xdr:row>40</xdr:row>
      <xdr:rowOff>95250</xdr:rowOff>
    </xdr:to>
    <xdr:cxnSp macro="">
      <xdr:nvCxnSpPr>
        <xdr:cNvPr id="15" name="Rovná spojovacia šípka 14"/>
        <xdr:cNvCxnSpPr/>
      </xdr:nvCxnSpPr>
      <xdr:spPr>
        <a:xfrm flipH="1">
          <a:off x="4486275" y="3876675"/>
          <a:ext cx="9525" cy="424815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457200</xdr:colOff>
      <xdr:row>11</xdr:row>
      <xdr:rowOff>95250</xdr:rowOff>
    </xdr:from>
    <xdr:to>
      <xdr:col>8</xdr:col>
      <xdr:colOff>76200</xdr:colOff>
      <xdr:row>11</xdr:row>
      <xdr:rowOff>95250</xdr:rowOff>
    </xdr:to>
    <xdr:cxnSp macro="">
      <xdr:nvCxnSpPr>
        <xdr:cNvPr id="16" name="Rovná spojnica 15"/>
        <xdr:cNvCxnSpPr/>
      </xdr:nvCxnSpPr>
      <xdr:spPr>
        <a:xfrm flipH="1" flipV="1">
          <a:off x="3743325" y="2800350"/>
          <a:ext cx="838200" cy="952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581025</xdr:colOff>
      <xdr:row>11</xdr:row>
      <xdr:rowOff>85725</xdr:rowOff>
    </xdr:from>
    <xdr:to>
      <xdr:col>7</xdr:col>
      <xdr:colOff>590550</xdr:colOff>
      <xdr:row>16</xdr:row>
      <xdr:rowOff>19050</xdr:rowOff>
    </xdr:to>
    <xdr:cxnSp macro="">
      <xdr:nvCxnSpPr>
        <xdr:cNvPr id="17" name="Rovná spojovacia šípka 16"/>
        <xdr:cNvCxnSpPr/>
      </xdr:nvCxnSpPr>
      <xdr:spPr>
        <a:xfrm>
          <a:off x="4476750" y="2790825"/>
          <a:ext cx="9525" cy="83820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295275</xdr:colOff>
      <xdr:row>12</xdr:row>
      <xdr:rowOff>47625</xdr:rowOff>
    </xdr:from>
    <xdr:to>
      <xdr:col>7</xdr:col>
      <xdr:colOff>476250</xdr:colOff>
      <xdr:row>15</xdr:row>
      <xdr:rowOff>47625</xdr:rowOff>
    </xdr:to>
    <xdr:sp macro="" textlink="">
      <xdr:nvSpPr>
        <xdr:cNvPr id="18" name="BlokTextu 17"/>
        <xdr:cNvSpPr txBox="1"/>
      </xdr:nvSpPr>
      <xdr:spPr>
        <a:xfrm rot="16200000">
          <a:off x="4191000" y="2933700"/>
          <a:ext cx="180975" cy="5429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700</a:t>
          </a:r>
        </a:p>
      </xdr:txBody>
    </xdr:sp>
    <xdr:clientData/>
  </xdr:twoCellAnchor>
  <xdr:twoCellAnchor>
    <xdr:from>
      <xdr:col>7</xdr:col>
      <xdr:colOff>295275</xdr:colOff>
      <xdr:row>25</xdr:row>
      <xdr:rowOff>57150</xdr:rowOff>
    </xdr:from>
    <xdr:to>
      <xdr:col>7</xdr:col>
      <xdr:colOff>466725</xdr:colOff>
      <xdr:row>31</xdr:row>
      <xdr:rowOff>19050</xdr:rowOff>
    </xdr:to>
    <xdr:sp macro="" textlink="">
      <xdr:nvSpPr>
        <xdr:cNvPr id="19" name="BlokTextu 18"/>
        <xdr:cNvSpPr txBox="1"/>
      </xdr:nvSpPr>
      <xdr:spPr>
        <a:xfrm rot="16200000">
          <a:off x="4191000" y="5353050"/>
          <a:ext cx="171450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1970</a:t>
          </a:r>
        </a:p>
      </xdr:txBody>
    </xdr:sp>
    <xdr:clientData/>
  </xdr:twoCellAnchor>
  <xdr:twoCellAnchor>
    <xdr:from>
      <xdr:col>6</xdr:col>
      <xdr:colOff>485775</xdr:colOff>
      <xdr:row>17</xdr:row>
      <xdr:rowOff>104775</xdr:rowOff>
    </xdr:from>
    <xdr:to>
      <xdr:col>8</xdr:col>
      <xdr:colOff>142875</xdr:colOff>
      <xdr:row>17</xdr:row>
      <xdr:rowOff>104775</xdr:rowOff>
    </xdr:to>
    <xdr:cxnSp macro="">
      <xdr:nvCxnSpPr>
        <xdr:cNvPr id="20" name="Rovná spojnica 19"/>
        <xdr:cNvCxnSpPr/>
      </xdr:nvCxnSpPr>
      <xdr:spPr>
        <a:xfrm flipH="1">
          <a:off x="3771900" y="3895725"/>
          <a:ext cx="87630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523875</xdr:colOff>
      <xdr:row>17</xdr:row>
      <xdr:rowOff>104775</xdr:rowOff>
    </xdr:from>
    <xdr:to>
      <xdr:col>14</xdr:col>
      <xdr:colOff>19050</xdr:colOff>
      <xdr:row>40</xdr:row>
      <xdr:rowOff>85725</xdr:rowOff>
    </xdr:to>
    <xdr:sp macro="" textlink="">
      <xdr:nvSpPr>
        <xdr:cNvPr id="23" name="Obdĺžnik 22"/>
        <xdr:cNvSpPr/>
      </xdr:nvSpPr>
      <xdr:spPr>
        <a:xfrm>
          <a:off x="6629400" y="3895725"/>
          <a:ext cx="1933575" cy="4219575"/>
        </a:xfrm>
        <a:prstGeom prst="rect">
          <a:avLst/>
        </a:prstGeom>
        <a:noFill/>
        <a:ln w="88900" cmpd="thickThin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10</xdr:col>
      <xdr:colOff>523875</xdr:colOff>
      <xdr:row>11</xdr:row>
      <xdr:rowOff>104775</xdr:rowOff>
    </xdr:from>
    <xdr:to>
      <xdr:col>16</xdr:col>
      <xdr:colOff>523875</xdr:colOff>
      <xdr:row>16</xdr:row>
      <xdr:rowOff>0</xdr:rowOff>
    </xdr:to>
    <xdr:sp macro="" textlink="">
      <xdr:nvSpPr>
        <xdr:cNvPr id="24" name="Obdĺžnik 23"/>
        <xdr:cNvSpPr/>
      </xdr:nvSpPr>
      <xdr:spPr>
        <a:xfrm>
          <a:off x="6629400" y="2809875"/>
          <a:ext cx="3657600" cy="800100"/>
        </a:xfrm>
        <a:prstGeom prst="rect">
          <a:avLst/>
        </a:prstGeom>
        <a:noFill/>
        <a:ln w="95250" cmpd="thickThin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13</xdr:col>
      <xdr:colOff>266700</xdr:colOff>
      <xdr:row>39</xdr:row>
      <xdr:rowOff>0</xdr:rowOff>
    </xdr:from>
    <xdr:to>
      <xdr:col>13</xdr:col>
      <xdr:colOff>371475</xdr:colOff>
      <xdr:row>39</xdr:row>
      <xdr:rowOff>95250</xdr:rowOff>
    </xdr:to>
    <xdr:sp macro="" textlink="">
      <xdr:nvSpPr>
        <xdr:cNvPr id="25" name="Ovál 24"/>
        <xdr:cNvSpPr/>
      </xdr:nvSpPr>
      <xdr:spPr>
        <a:xfrm>
          <a:off x="8201025" y="7848600"/>
          <a:ext cx="104775" cy="95250"/>
        </a:xfrm>
        <a:prstGeom prst="ellipse">
          <a:avLst/>
        </a:prstGeom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12</xdr:col>
      <xdr:colOff>0</xdr:colOff>
      <xdr:row>28</xdr:row>
      <xdr:rowOff>104775</xdr:rowOff>
    </xdr:from>
    <xdr:to>
      <xdr:col>12</xdr:col>
      <xdr:colOff>552450</xdr:colOff>
      <xdr:row>29</xdr:row>
      <xdr:rowOff>114300</xdr:rowOff>
    </xdr:to>
    <xdr:sp macro="" textlink="">
      <xdr:nvSpPr>
        <xdr:cNvPr id="26" name="BlokTextu 25"/>
        <xdr:cNvSpPr txBox="1"/>
      </xdr:nvSpPr>
      <xdr:spPr>
        <a:xfrm rot="19420852">
          <a:off x="7324725" y="5943600"/>
          <a:ext cx="5524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10</xdr:col>
      <xdr:colOff>495300</xdr:colOff>
      <xdr:row>46</xdr:row>
      <xdr:rowOff>76200</xdr:rowOff>
    </xdr:from>
    <xdr:to>
      <xdr:col>10</xdr:col>
      <xdr:colOff>504825</xdr:colOff>
      <xdr:row>51</xdr:row>
      <xdr:rowOff>9525</xdr:rowOff>
    </xdr:to>
    <xdr:cxnSp macro="">
      <xdr:nvCxnSpPr>
        <xdr:cNvPr id="27" name="Rovná spojnica 26"/>
        <xdr:cNvCxnSpPr/>
      </xdr:nvCxnSpPr>
      <xdr:spPr>
        <a:xfrm flipV="1">
          <a:off x="6600825" y="9248775"/>
          <a:ext cx="9525" cy="942975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533400</xdr:colOff>
      <xdr:row>46</xdr:row>
      <xdr:rowOff>85725</xdr:rowOff>
    </xdr:from>
    <xdr:to>
      <xdr:col>16</xdr:col>
      <xdr:colOff>542925</xdr:colOff>
      <xdr:row>51</xdr:row>
      <xdr:rowOff>57150</xdr:rowOff>
    </xdr:to>
    <xdr:cxnSp macro="">
      <xdr:nvCxnSpPr>
        <xdr:cNvPr id="28" name="Rovná spojnica 27"/>
        <xdr:cNvCxnSpPr/>
      </xdr:nvCxnSpPr>
      <xdr:spPr>
        <a:xfrm flipV="1">
          <a:off x="10296525" y="9258300"/>
          <a:ext cx="9525" cy="981075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495300</xdr:colOff>
      <xdr:row>50</xdr:row>
      <xdr:rowOff>95250</xdr:rowOff>
    </xdr:from>
    <xdr:to>
      <xdr:col>16</xdr:col>
      <xdr:colOff>533400</xdr:colOff>
      <xdr:row>50</xdr:row>
      <xdr:rowOff>95250</xdr:rowOff>
    </xdr:to>
    <xdr:cxnSp macro="">
      <xdr:nvCxnSpPr>
        <xdr:cNvPr id="29" name="Rovná spojovacia šípka 28"/>
        <xdr:cNvCxnSpPr/>
      </xdr:nvCxnSpPr>
      <xdr:spPr>
        <a:xfrm>
          <a:off x="6600825" y="10096500"/>
          <a:ext cx="36957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161925</xdr:colOff>
      <xdr:row>49</xdr:row>
      <xdr:rowOff>38100</xdr:rowOff>
    </xdr:from>
    <xdr:to>
      <xdr:col>14</xdr:col>
      <xdr:colOff>200025</xdr:colOff>
      <xdr:row>50</xdr:row>
      <xdr:rowOff>38100</xdr:rowOff>
    </xdr:to>
    <xdr:sp macro="" textlink="">
      <xdr:nvSpPr>
        <xdr:cNvPr id="30" name="BlokTextu 29"/>
        <xdr:cNvSpPr txBox="1"/>
      </xdr:nvSpPr>
      <xdr:spPr>
        <a:xfrm>
          <a:off x="8096250" y="9858375"/>
          <a:ext cx="6477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2030</a:t>
          </a:r>
        </a:p>
      </xdr:txBody>
    </xdr:sp>
    <xdr:clientData/>
  </xdr:twoCellAnchor>
  <xdr:twoCellAnchor>
    <xdr:from>
      <xdr:col>9</xdr:col>
      <xdr:colOff>219075</xdr:colOff>
      <xdr:row>40</xdr:row>
      <xdr:rowOff>95250</xdr:rowOff>
    </xdr:from>
    <xdr:to>
      <xdr:col>10</xdr:col>
      <xdr:colOff>504825</xdr:colOff>
      <xdr:row>40</xdr:row>
      <xdr:rowOff>95250</xdr:rowOff>
    </xdr:to>
    <xdr:cxnSp macro="">
      <xdr:nvCxnSpPr>
        <xdr:cNvPr id="31" name="Rovná spojnica 30"/>
        <xdr:cNvCxnSpPr/>
      </xdr:nvCxnSpPr>
      <xdr:spPr>
        <a:xfrm flipH="1">
          <a:off x="5715000" y="8124825"/>
          <a:ext cx="8953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419100</xdr:colOff>
      <xdr:row>16</xdr:row>
      <xdr:rowOff>0</xdr:rowOff>
    </xdr:from>
    <xdr:to>
      <xdr:col>18</xdr:col>
      <xdr:colOff>66675</xdr:colOff>
      <xdr:row>16</xdr:row>
      <xdr:rowOff>0</xdr:rowOff>
    </xdr:to>
    <xdr:cxnSp macro="">
      <xdr:nvCxnSpPr>
        <xdr:cNvPr id="32" name="Rovná spojnica 31"/>
        <xdr:cNvCxnSpPr/>
      </xdr:nvCxnSpPr>
      <xdr:spPr>
        <a:xfrm flipH="1">
          <a:off x="10182225" y="3609975"/>
          <a:ext cx="866775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419100</xdr:colOff>
      <xdr:row>17</xdr:row>
      <xdr:rowOff>66675</xdr:rowOff>
    </xdr:from>
    <xdr:to>
      <xdr:col>9</xdr:col>
      <xdr:colOff>428625</xdr:colOff>
      <xdr:row>40</xdr:row>
      <xdr:rowOff>85725</xdr:rowOff>
    </xdr:to>
    <xdr:cxnSp macro="">
      <xdr:nvCxnSpPr>
        <xdr:cNvPr id="33" name="Rovná spojovacia šípka 32"/>
        <xdr:cNvCxnSpPr/>
      </xdr:nvCxnSpPr>
      <xdr:spPr>
        <a:xfrm flipH="1">
          <a:off x="5915025" y="3857625"/>
          <a:ext cx="9525" cy="4257675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428625</xdr:colOff>
      <xdr:row>11</xdr:row>
      <xdr:rowOff>95250</xdr:rowOff>
    </xdr:from>
    <xdr:to>
      <xdr:col>18</xdr:col>
      <xdr:colOff>47625</xdr:colOff>
      <xdr:row>11</xdr:row>
      <xdr:rowOff>95250</xdr:rowOff>
    </xdr:to>
    <xdr:cxnSp macro="">
      <xdr:nvCxnSpPr>
        <xdr:cNvPr id="34" name="Rovná spojnica 33"/>
        <xdr:cNvCxnSpPr/>
      </xdr:nvCxnSpPr>
      <xdr:spPr>
        <a:xfrm flipH="1" flipV="1">
          <a:off x="10191750" y="2800350"/>
          <a:ext cx="838200" cy="952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552450</xdr:colOff>
      <xdr:row>11</xdr:row>
      <xdr:rowOff>85725</xdr:rowOff>
    </xdr:from>
    <xdr:to>
      <xdr:col>17</xdr:col>
      <xdr:colOff>561975</xdr:colOff>
      <xdr:row>16</xdr:row>
      <xdr:rowOff>19050</xdr:rowOff>
    </xdr:to>
    <xdr:cxnSp macro="">
      <xdr:nvCxnSpPr>
        <xdr:cNvPr id="35" name="Rovná spojovacia šípka 34"/>
        <xdr:cNvCxnSpPr/>
      </xdr:nvCxnSpPr>
      <xdr:spPr>
        <a:xfrm>
          <a:off x="10925175" y="2790825"/>
          <a:ext cx="9525" cy="83820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266700</xdr:colOff>
      <xdr:row>12</xdr:row>
      <xdr:rowOff>47625</xdr:rowOff>
    </xdr:from>
    <xdr:to>
      <xdr:col>17</xdr:col>
      <xdr:colOff>447675</xdr:colOff>
      <xdr:row>15</xdr:row>
      <xdr:rowOff>47625</xdr:rowOff>
    </xdr:to>
    <xdr:sp macro="" textlink="">
      <xdr:nvSpPr>
        <xdr:cNvPr id="36" name="BlokTextu 35"/>
        <xdr:cNvSpPr txBox="1"/>
      </xdr:nvSpPr>
      <xdr:spPr>
        <a:xfrm rot="16200000">
          <a:off x="10639425" y="2933700"/>
          <a:ext cx="180975" cy="5429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650</a:t>
          </a:r>
        </a:p>
      </xdr:txBody>
    </xdr:sp>
    <xdr:clientData/>
  </xdr:twoCellAnchor>
  <xdr:twoCellAnchor>
    <xdr:from>
      <xdr:col>9</xdr:col>
      <xdr:colOff>142875</xdr:colOff>
      <xdr:row>25</xdr:row>
      <xdr:rowOff>9525</xdr:rowOff>
    </xdr:from>
    <xdr:to>
      <xdr:col>9</xdr:col>
      <xdr:colOff>304800</xdr:colOff>
      <xdr:row>30</xdr:row>
      <xdr:rowOff>152400</xdr:rowOff>
    </xdr:to>
    <xdr:sp macro="" textlink="">
      <xdr:nvSpPr>
        <xdr:cNvPr id="37" name="BlokTextu 36"/>
        <xdr:cNvSpPr txBox="1"/>
      </xdr:nvSpPr>
      <xdr:spPr>
        <a:xfrm rot="16200000">
          <a:off x="5638800" y="5305425"/>
          <a:ext cx="161925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1970</a:t>
          </a:r>
        </a:p>
      </xdr:txBody>
    </xdr:sp>
    <xdr:clientData/>
  </xdr:twoCellAnchor>
  <xdr:twoCellAnchor>
    <xdr:from>
      <xdr:col>8</xdr:col>
      <xdr:colOff>752475</xdr:colOff>
      <xdr:row>17</xdr:row>
      <xdr:rowOff>85725</xdr:rowOff>
    </xdr:from>
    <xdr:to>
      <xdr:col>10</xdr:col>
      <xdr:colOff>542925</xdr:colOff>
      <xdr:row>17</xdr:row>
      <xdr:rowOff>95250</xdr:rowOff>
    </xdr:to>
    <xdr:cxnSp macro="">
      <xdr:nvCxnSpPr>
        <xdr:cNvPr id="38" name="Rovná spojnica 37"/>
        <xdr:cNvCxnSpPr/>
      </xdr:nvCxnSpPr>
      <xdr:spPr>
        <a:xfrm flipH="1">
          <a:off x="5257800" y="3876675"/>
          <a:ext cx="1390650" cy="952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85725</xdr:colOff>
      <xdr:row>17</xdr:row>
      <xdr:rowOff>95250</xdr:rowOff>
    </xdr:from>
    <xdr:to>
      <xdr:col>16</xdr:col>
      <xdr:colOff>514350</xdr:colOff>
      <xdr:row>45</xdr:row>
      <xdr:rowOff>114300</xdr:rowOff>
    </xdr:to>
    <xdr:sp macro="" textlink="">
      <xdr:nvSpPr>
        <xdr:cNvPr id="41" name="Obdĺžnik 40"/>
        <xdr:cNvSpPr/>
      </xdr:nvSpPr>
      <xdr:spPr>
        <a:xfrm>
          <a:off x="8629650" y="3886200"/>
          <a:ext cx="1647825" cy="5210175"/>
        </a:xfrm>
        <a:prstGeom prst="rect">
          <a:avLst/>
        </a:prstGeom>
        <a:noFill/>
        <a:ln w="88900" cmpd="thickThin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14</xdr:col>
      <xdr:colOff>85725</xdr:colOff>
      <xdr:row>46</xdr:row>
      <xdr:rowOff>95250</xdr:rowOff>
    </xdr:from>
    <xdr:to>
      <xdr:col>14</xdr:col>
      <xdr:colOff>85725</xdr:colOff>
      <xdr:row>48</xdr:row>
      <xdr:rowOff>104775</xdr:rowOff>
    </xdr:to>
    <xdr:cxnSp macro="">
      <xdr:nvCxnSpPr>
        <xdr:cNvPr id="42" name="Rovná spojnica 41"/>
        <xdr:cNvCxnSpPr/>
      </xdr:nvCxnSpPr>
      <xdr:spPr>
        <a:xfrm flipV="1">
          <a:off x="8629650" y="9267825"/>
          <a:ext cx="0" cy="466725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466725</xdr:colOff>
      <xdr:row>48</xdr:row>
      <xdr:rowOff>9525</xdr:rowOff>
    </xdr:from>
    <xdr:to>
      <xdr:col>14</xdr:col>
      <xdr:colOff>95250</xdr:colOff>
      <xdr:row>48</xdr:row>
      <xdr:rowOff>9525</xdr:rowOff>
    </xdr:to>
    <xdr:cxnSp macro="">
      <xdr:nvCxnSpPr>
        <xdr:cNvPr id="43" name="Rovná spojovacia šípka 42"/>
        <xdr:cNvCxnSpPr/>
      </xdr:nvCxnSpPr>
      <xdr:spPr>
        <a:xfrm>
          <a:off x="6572250" y="9639300"/>
          <a:ext cx="20669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95250</xdr:colOff>
      <xdr:row>48</xdr:row>
      <xdr:rowOff>0</xdr:rowOff>
    </xdr:from>
    <xdr:to>
      <xdr:col>16</xdr:col>
      <xdr:colOff>571500</xdr:colOff>
      <xdr:row>48</xdr:row>
      <xdr:rowOff>9525</xdr:rowOff>
    </xdr:to>
    <xdr:cxnSp macro="">
      <xdr:nvCxnSpPr>
        <xdr:cNvPr id="44" name="Rovná spojovacia šípka 43"/>
        <xdr:cNvCxnSpPr/>
      </xdr:nvCxnSpPr>
      <xdr:spPr>
        <a:xfrm flipV="1">
          <a:off x="8639175" y="9629775"/>
          <a:ext cx="169545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600075</xdr:colOff>
      <xdr:row>46</xdr:row>
      <xdr:rowOff>123825</xdr:rowOff>
    </xdr:from>
    <xdr:to>
      <xdr:col>13</xdr:col>
      <xdr:colOff>38100</xdr:colOff>
      <xdr:row>47</xdr:row>
      <xdr:rowOff>123825</xdr:rowOff>
    </xdr:to>
    <xdr:sp macro="" textlink="">
      <xdr:nvSpPr>
        <xdr:cNvPr id="45" name="BlokTextu 44"/>
        <xdr:cNvSpPr txBox="1"/>
      </xdr:nvSpPr>
      <xdr:spPr>
        <a:xfrm>
          <a:off x="7315200" y="9296400"/>
          <a:ext cx="6572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1160</a:t>
          </a:r>
        </a:p>
      </xdr:txBody>
    </xdr:sp>
    <xdr:clientData/>
  </xdr:twoCellAnchor>
  <xdr:twoCellAnchor>
    <xdr:from>
      <xdr:col>14</xdr:col>
      <xdr:colOff>600075</xdr:colOff>
      <xdr:row>46</xdr:row>
      <xdr:rowOff>152400</xdr:rowOff>
    </xdr:from>
    <xdr:to>
      <xdr:col>16</xdr:col>
      <xdr:colOff>38100</xdr:colOff>
      <xdr:row>47</xdr:row>
      <xdr:rowOff>142875</xdr:rowOff>
    </xdr:to>
    <xdr:sp macro="" textlink="">
      <xdr:nvSpPr>
        <xdr:cNvPr id="46" name="BlokTextu 45"/>
        <xdr:cNvSpPr txBox="1"/>
      </xdr:nvSpPr>
      <xdr:spPr>
        <a:xfrm>
          <a:off x="9144000" y="9324975"/>
          <a:ext cx="65722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870</a:t>
          </a:r>
        </a:p>
      </xdr:txBody>
    </xdr:sp>
    <xdr:clientData/>
  </xdr:twoCellAnchor>
  <xdr:twoCellAnchor>
    <xdr:from>
      <xdr:col>14</xdr:col>
      <xdr:colOff>447675</xdr:colOff>
      <xdr:row>18</xdr:row>
      <xdr:rowOff>152400</xdr:rowOff>
    </xdr:from>
    <xdr:to>
      <xdr:col>16</xdr:col>
      <xdr:colOff>104775</xdr:colOff>
      <xdr:row>37</xdr:row>
      <xdr:rowOff>152400</xdr:rowOff>
    </xdr:to>
    <xdr:sp macro="" textlink="">
      <xdr:nvSpPr>
        <xdr:cNvPr id="47" name="Obdĺžnik 46"/>
        <xdr:cNvSpPr/>
      </xdr:nvSpPr>
      <xdr:spPr>
        <a:xfrm>
          <a:off x="8991600" y="4114800"/>
          <a:ext cx="876300" cy="3514725"/>
        </a:xfrm>
        <a:prstGeom prst="rect">
          <a:avLst/>
        </a:prstGeom>
        <a:solidFill>
          <a:srgbClr val="FFFFFF"/>
        </a:solidFill>
        <a:ln w="88900" cmpd="thickThin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8</xdr:col>
      <xdr:colOff>695325</xdr:colOff>
      <xdr:row>45</xdr:row>
      <xdr:rowOff>123825</xdr:rowOff>
    </xdr:from>
    <xdr:to>
      <xdr:col>10</xdr:col>
      <xdr:colOff>495300</xdr:colOff>
      <xdr:row>45</xdr:row>
      <xdr:rowOff>133350</xdr:rowOff>
    </xdr:to>
    <xdr:cxnSp macro="">
      <xdr:nvCxnSpPr>
        <xdr:cNvPr id="48" name="Rovná spojnica 47"/>
        <xdr:cNvCxnSpPr/>
      </xdr:nvCxnSpPr>
      <xdr:spPr>
        <a:xfrm flipH="1">
          <a:off x="5200650" y="9096375"/>
          <a:ext cx="1400175" cy="952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409575</xdr:colOff>
      <xdr:row>40</xdr:row>
      <xdr:rowOff>85725</xdr:rowOff>
    </xdr:from>
    <xdr:to>
      <xdr:col>9</xdr:col>
      <xdr:colOff>419100</xdr:colOff>
      <xdr:row>45</xdr:row>
      <xdr:rowOff>133350</xdr:rowOff>
    </xdr:to>
    <xdr:cxnSp macro="">
      <xdr:nvCxnSpPr>
        <xdr:cNvPr id="49" name="Rovná spojovacia šípka 48"/>
        <xdr:cNvCxnSpPr/>
      </xdr:nvCxnSpPr>
      <xdr:spPr>
        <a:xfrm>
          <a:off x="5905500" y="8105775"/>
          <a:ext cx="9525" cy="1000125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161925</xdr:colOff>
      <xdr:row>41</xdr:row>
      <xdr:rowOff>123825</xdr:rowOff>
    </xdr:from>
    <xdr:to>
      <xdr:col>9</xdr:col>
      <xdr:colOff>342900</xdr:colOff>
      <xdr:row>44</xdr:row>
      <xdr:rowOff>123825</xdr:rowOff>
    </xdr:to>
    <xdr:sp macro="" textlink="">
      <xdr:nvSpPr>
        <xdr:cNvPr id="50" name="BlokTextu 49"/>
        <xdr:cNvSpPr txBox="1"/>
      </xdr:nvSpPr>
      <xdr:spPr>
        <a:xfrm rot="16200000">
          <a:off x="5657850" y="8324850"/>
          <a:ext cx="1809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430</a:t>
          </a:r>
        </a:p>
      </xdr:txBody>
    </xdr:sp>
    <xdr:clientData/>
  </xdr:twoCellAnchor>
  <xdr:twoCellAnchor>
    <xdr:from>
      <xdr:col>9</xdr:col>
      <xdr:colOff>9525</xdr:colOff>
      <xdr:row>17</xdr:row>
      <xdr:rowOff>95250</xdr:rowOff>
    </xdr:from>
    <xdr:to>
      <xdr:col>9</xdr:col>
      <xdr:colOff>19050</xdr:colOff>
      <xdr:row>45</xdr:row>
      <xdr:rowOff>114300</xdr:rowOff>
    </xdr:to>
    <xdr:cxnSp macro="">
      <xdr:nvCxnSpPr>
        <xdr:cNvPr id="51" name="Rovná spojovacia šípka 50"/>
        <xdr:cNvCxnSpPr/>
      </xdr:nvCxnSpPr>
      <xdr:spPr>
        <a:xfrm flipH="1">
          <a:off x="5505450" y="3886200"/>
          <a:ext cx="9525" cy="520065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733425</xdr:colOff>
      <xdr:row>28</xdr:row>
      <xdr:rowOff>57150</xdr:rowOff>
    </xdr:from>
    <xdr:to>
      <xdr:col>8</xdr:col>
      <xdr:colOff>904875</xdr:colOff>
      <xdr:row>34</xdr:row>
      <xdr:rowOff>28575</xdr:rowOff>
    </xdr:to>
    <xdr:sp macro="" textlink="">
      <xdr:nvSpPr>
        <xdr:cNvPr id="52" name="BlokTextu 51"/>
        <xdr:cNvSpPr txBox="1"/>
      </xdr:nvSpPr>
      <xdr:spPr>
        <a:xfrm rot="16200000">
          <a:off x="5238750" y="5886450"/>
          <a:ext cx="171450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2400</a:t>
          </a:r>
        </a:p>
      </xdr:txBody>
    </xdr:sp>
    <xdr:clientData/>
  </xdr:twoCellAnchor>
  <xdr:twoCellAnchor>
    <xdr:from>
      <xdr:col>14</xdr:col>
      <xdr:colOff>190500</xdr:colOff>
      <xdr:row>30</xdr:row>
      <xdr:rowOff>104775</xdr:rowOff>
    </xdr:from>
    <xdr:to>
      <xdr:col>14</xdr:col>
      <xdr:colOff>304800</xdr:colOff>
      <xdr:row>33</xdr:row>
      <xdr:rowOff>57150</xdr:rowOff>
    </xdr:to>
    <xdr:sp macro="" textlink="">
      <xdr:nvSpPr>
        <xdr:cNvPr id="53" name="Obdĺžnik 52"/>
        <xdr:cNvSpPr/>
      </xdr:nvSpPr>
      <xdr:spPr>
        <a:xfrm>
          <a:off x="8734425" y="6296025"/>
          <a:ext cx="114300" cy="495300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14</xdr:col>
      <xdr:colOff>295275</xdr:colOff>
      <xdr:row>31</xdr:row>
      <xdr:rowOff>76200</xdr:rowOff>
    </xdr:from>
    <xdr:to>
      <xdr:col>14</xdr:col>
      <xdr:colOff>571500</xdr:colOff>
      <xdr:row>31</xdr:row>
      <xdr:rowOff>123825</xdr:rowOff>
    </xdr:to>
    <xdr:sp macro="" textlink="">
      <xdr:nvSpPr>
        <xdr:cNvPr id="54" name="Obdĺžnik 53"/>
        <xdr:cNvSpPr/>
      </xdr:nvSpPr>
      <xdr:spPr>
        <a:xfrm>
          <a:off x="8839200" y="6448425"/>
          <a:ext cx="276225" cy="47625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14</xdr:col>
      <xdr:colOff>466725</xdr:colOff>
      <xdr:row>21</xdr:row>
      <xdr:rowOff>9525</xdr:rowOff>
    </xdr:from>
    <xdr:to>
      <xdr:col>16</xdr:col>
      <xdr:colOff>57150</xdr:colOff>
      <xdr:row>21</xdr:row>
      <xdr:rowOff>9525</xdr:rowOff>
    </xdr:to>
    <xdr:cxnSp macro="">
      <xdr:nvCxnSpPr>
        <xdr:cNvPr id="55" name="Rovná spojovacia šípka 54"/>
        <xdr:cNvCxnSpPr/>
      </xdr:nvCxnSpPr>
      <xdr:spPr>
        <a:xfrm>
          <a:off x="9010650" y="4524375"/>
          <a:ext cx="8096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542925</xdr:colOff>
      <xdr:row>19</xdr:row>
      <xdr:rowOff>171450</xdr:rowOff>
    </xdr:from>
    <xdr:to>
      <xdr:col>15</xdr:col>
      <xdr:colOff>581025</xdr:colOff>
      <xdr:row>20</xdr:row>
      <xdr:rowOff>171450</xdr:rowOff>
    </xdr:to>
    <xdr:sp macro="" textlink="">
      <xdr:nvSpPr>
        <xdr:cNvPr id="56" name="BlokTextu 55"/>
        <xdr:cNvSpPr txBox="1"/>
      </xdr:nvSpPr>
      <xdr:spPr>
        <a:xfrm>
          <a:off x="9086850" y="4324350"/>
          <a:ext cx="6477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600</a:t>
          </a:r>
        </a:p>
      </xdr:txBody>
    </xdr:sp>
    <xdr:clientData/>
  </xdr:twoCellAnchor>
  <xdr:twoCellAnchor>
    <xdr:from>
      <xdr:col>15</xdr:col>
      <xdr:colOff>514350</xdr:colOff>
      <xdr:row>18</xdr:row>
      <xdr:rowOff>152400</xdr:rowOff>
    </xdr:from>
    <xdr:to>
      <xdr:col>15</xdr:col>
      <xdr:colOff>523875</xdr:colOff>
      <xdr:row>37</xdr:row>
      <xdr:rowOff>133350</xdr:rowOff>
    </xdr:to>
    <xdr:cxnSp macro="">
      <xdr:nvCxnSpPr>
        <xdr:cNvPr id="57" name="Rovná spojovacia šípka 56"/>
        <xdr:cNvCxnSpPr/>
      </xdr:nvCxnSpPr>
      <xdr:spPr>
        <a:xfrm>
          <a:off x="9667875" y="4124325"/>
          <a:ext cx="9525" cy="3476625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276225</xdr:colOff>
      <xdr:row>26</xdr:row>
      <xdr:rowOff>161925</xdr:rowOff>
    </xdr:from>
    <xdr:to>
      <xdr:col>15</xdr:col>
      <xdr:colOff>447675</xdr:colOff>
      <xdr:row>30</xdr:row>
      <xdr:rowOff>152400</xdr:rowOff>
    </xdr:to>
    <xdr:sp macro="" textlink="">
      <xdr:nvSpPr>
        <xdr:cNvPr id="58" name="BlokTextu 57"/>
        <xdr:cNvSpPr txBox="1"/>
      </xdr:nvSpPr>
      <xdr:spPr>
        <a:xfrm rot="16200000">
          <a:off x="9429750" y="5619750"/>
          <a:ext cx="171450" cy="7143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1600</a:t>
          </a:r>
        </a:p>
      </xdr:txBody>
    </xdr:sp>
    <xdr:clientData/>
  </xdr:twoCellAnchor>
  <xdr:twoCellAnchor>
    <xdr:from>
      <xdr:col>14</xdr:col>
      <xdr:colOff>533400</xdr:colOff>
      <xdr:row>32</xdr:row>
      <xdr:rowOff>114300</xdr:rowOff>
    </xdr:from>
    <xdr:to>
      <xdr:col>15</xdr:col>
      <xdr:colOff>571500</xdr:colOff>
      <xdr:row>33</xdr:row>
      <xdr:rowOff>104775</xdr:rowOff>
    </xdr:to>
    <xdr:sp macro="" textlink="">
      <xdr:nvSpPr>
        <xdr:cNvPr id="59" name="BlokTextu 58"/>
        <xdr:cNvSpPr txBox="1"/>
      </xdr:nvSpPr>
      <xdr:spPr>
        <a:xfrm>
          <a:off x="9077325" y="6657975"/>
          <a:ext cx="647700" cy="1714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SKLO</a:t>
          </a:r>
        </a:p>
      </xdr:txBody>
    </xdr:sp>
    <xdr:clientData/>
  </xdr:twoCellAnchor>
  <xdr:twoCellAnchor>
    <xdr:from>
      <xdr:col>1</xdr:col>
      <xdr:colOff>28575</xdr:colOff>
      <xdr:row>11</xdr:row>
      <xdr:rowOff>104775</xdr:rowOff>
    </xdr:from>
    <xdr:to>
      <xdr:col>3</xdr:col>
      <xdr:colOff>542925</xdr:colOff>
      <xdr:row>16</xdr:row>
      <xdr:rowOff>0</xdr:rowOff>
    </xdr:to>
    <xdr:sp macro="" textlink="">
      <xdr:nvSpPr>
        <xdr:cNvPr id="71" name="Obdĺžnik 70"/>
        <xdr:cNvSpPr/>
      </xdr:nvSpPr>
      <xdr:spPr>
        <a:xfrm flipH="1">
          <a:off x="266700" y="2809875"/>
          <a:ext cx="1733550" cy="800100"/>
        </a:xfrm>
        <a:prstGeom prst="rect">
          <a:avLst/>
        </a:prstGeom>
        <a:noFill/>
        <a:ln w="95250" cmpd="thickThin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3</xdr:col>
      <xdr:colOff>581025</xdr:colOff>
      <xdr:row>11</xdr:row>
      <xdr:rowOff>104775</xdr:rowOff>
    </xdr:from>
    <xdr:to>
      <xdr:col>6</xdr:col>
      <xdr:colOff>561975</xdr:colOff>
      <xdr:row>16</xdr:row>
      <xdr:rowOff>0</xdr:rowOff>
    </xdr:to>
    <xdr:sp macro="" textlink="">
      <xdr:nvSpPr>
        <xdr:cNvPr id="72" name="Obdĺžnik 71"/>
        <xdr:cNvSpPr/>
      </xdr:nvSpPr>
      <xdr:spPr>
        <a:xfrm flipH="1">
          <a:off x="2038350" y="2809875"/>
          <a:ext cx="1809750" cy="800100"/>
        </a:xfrm>
        <a:prstGeom prst="rect">
          <a:avLst/>
        </a:prstGeom>
        <a:noFill/>
        <a:ln w="95250" cmpd="thickThin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14</xdr:col>
      <xdr:colOff>85725</xdr:colOff>
      <xdr:row>17</xdr:row>
      <xdr:rowOff>133350</xdr:rowOff>
    </xdr:from>
    <xdr:to>
      <xdr:col>16</xdr:col>
      <xdr:colOff>476250</xdr:colOff>
      <xdr:row>31</xdr:row>
      <xdr:rowOff>95250</xdr:rowOff>
    </xdr:to>
    <xdr:cxnSp macro="">
      <xdr:nvCxnSpPr>
        <xdr:cNvPr id="73" name="Rovná spojnica 72"/>
        <xdr:cNvCxnSpPr>
          <a:endCxn id="41" idx="1"/>
        </xdr:cNvCxnSpPr>
      </xdr:nvCxnSpPr>
      <xdr:spPr>
        <a:xfrm flipH="1">
          <a:off x="8629650" y="3924300"/>
          <a:ext cx="1609725" cy="253365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85725</xdr:colOff>
      <xdr:row>31</xdr:row>
      <xdr:rowOff>95250</xdr:rowOff>
    </xdr:from>
    <xdr:to>
      <xdr:col>16</xdr:col>
      <xdr:colOff>485775</xdr:colOff>
      <xdr:row>45</xdr:row>
      <xdr:rowOff>85725</xdr:rowOff>
    </xdr:to>
    <xdr:cxnSp macro="">
      <xdr:nvCxnSpPr>
        <xdr:cNvPr id="74" name="Rovná spojnica 73"/>
        <xdr:cNvCxnSpPr>
          <a:endCxn id="41" idx="1"/>
        </xdr:cNvCxnSpPr>
      </xdr:nvCxnSpPr>
      <xdr:spPr>
        <a:xfrm flipH="1" flipV="1">
          <a:off x="8629650" y="6457950"/>
          <a:ext cx="1619250" cy="259080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228600</xdr:colOff>
      <xdr:row>106</xdr:row>
      <xdr:rowOff>85725</xdr:rowOff>
    </xdr:from>
    <xdr:to>
      <xdr:col>7</xdr:col>
      <xdr:colOff>257175</xdr:colOff>
      <xdr:row>136</xdr:row>
      <xdr:rowOff>0</xdr:rowOff>
    </xdr:to>
    <xdr:sp macro="" textlink="">
      <xdr:nvSpPr>
        <xdr:cNvPr id="75" name="Obdĺžnik 74"/>
        <xdr:cNvSpPr/>
      </xdr:nvSpPr>
      <xdr:spPr>
        <a:xfrm>
          <a:off x="2295525" y="21278850"/>
          <a:ext cx="1857375" cy="5629275"/>
        </a:xfrm>
        <a:prstGeom prst="rect">
          <a:avLst/>
        </a:prstGeom>
        <a:solidFill>
          <a:srgbClr val="BFBFBF"/>
        </a:solidFill>
        <a:ln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</xdr:col>
      <xdr:colOff>9525</xdr:colOff>
      <xdr:row>106</xdr:row>
      <xdr:rowOff>66675</xdr:rowOff>
    </xdr:from>
    <xdr:to>
      <xdr:col>4</xdr:col>
      <xdr:colOff>66675</xdr:colOff>
      <xdr:row>136</xdr:row>
      <xdr:rowOff>0</xdr:rowOff>
    </xdr:to>
    <xdr:sp macro="" textlink="">
      <xdr:nvSpPr>
        <xdr:cNvPr id="76" name="Obdĺžnik 75"/>
        <xdr:cNvSpPr/>
      </xdr:nvSpPr>
      <xdr:spPr>
        <a:xfrm>
          <a:off x="247650" y="21259800"/>
          <a:ext cx="1885950" cy="5648325"/>
        </a:xfrm>
        <a:prstGeom prst="rect">
          <a:avLst/>
        </a:prstGeom>
        <a:solidFill>
          <a:srgbClr val="BFBFBF"/>
        </a:solidFill>
        <a:ln>
          <a:headEnd type="none"/>
          <a:tailEnd type="none"/>
        </a:ln>
      </xdr:spPr>
      <xdr:style>
        <a:lnRef idx="1">
          <a:schemeClr val="tx1"/>
        </a:lnRef>
        <a:fillRef idx="2">
          <a:schemeClr val="tx1"/>
        </a:fillRef>
        <a:effectRef idx="1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4</xdr:col>
      <xdr:colOff>180975</xdr:colOff>
      <xdr:row>106</xdr:row>
      <xdr:rowOff>38100</xdr:rowOff>
    </xdr:from>
    <xdr:to>
      <xdr:col>7</xdr:col>
      <xdr:colOff>314325</xdr:colOff>
      <xdr:row>136</xdr:row>
      <xdr:rowOff>38100</xdr:rowOff>
    </xdr:to>
    <xdr:sp macro="" textlink="">
      <xdr:nvSpPr>
        <xdr:cNvPr id="77" name="Obdĺžnik 76"/>
        <xdr:cNvSpPr/>
      </xdr:nvSpPr>
      <xdr:spPr>
        <a:xfrm>
          <a:off x="2247900" y="21231225"/>
          <a:ext cx="1962150" cy="5715000"/>
        </a:xfrm>
        <a:prstGeom prst="rect">
          <a:avLst/>
        </a:prstGeom>
        <a:noFill/>
        <a:ln w="88900" cmpd="thickThin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4</xdr:col>
      <xdr:colOff>466725</xdr:colOff>
      <xdr:row>107</xdr:row>
      <xdr:rowOff>161925</xdr:rowOff>
    </xdr:from>
    <xdr:to>
      <xdr:col>7</xdr:col>
      <xdr:colOff>38100</xdr:colOff>
      <xdr:row>128</xdr:row>
      <xdr:rowOff>0</xdr:rowOff>
    </xdr:to>
    <xdr:sp macro="" textlink="">
      <xdr:nvSpPr>
        <xdr:cNvPr id="78" name="Obdĺžnik 77"/>
        <xdr:cNvSpPr/>
      </xdr:nvSpPr>
      <xdr:spPr>
        <a:xfrm>
          <a:off x="2533650" y="21545550"/>
          <a:ext cx="1400175" cy="3838575"/>
        </a:xfrm>
        <a:prstGeom prst="rect">
          <a:avLst/>
        </a:prstGeom>
        <a:solidFill>
          <a:srgbClr val="FFFFFF"/>
        </a:solidFill>
        <a:ln w="88900" cmpd="thickThin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4</xdr:col>
      <xdr:colOff>257175</xdr:colOff>
      <xdr:row>119</xdr:row>
      <xdr:rowOff>57150</xdr:rowOff>
    </xdr:from>
    <xdr:to>
      <xdr:col>4</xdr:col>
      <xdr:colOff>371475</xdr:colOff>
      <xdr:row>122</xdr:row>
      <xdr:rowOff>9525</xdr:rowOff>
    </xdr:to>
    <xdr:sp macro="" textlink="">
      <xdr:nvSpPr>
        <xdr:cNvPr id="79" name="Obdĺžnik 78"/>
        <xdr:cNvSpPr/>
      </xdr:nvSpPr>
      <xdr:spPr>
        <a:xfrm>
          <a:off x="2324100" y="23726775"/>
          <a:ext cx="114300" cy="523875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4</xdr:col>
      <xdr:colOff>371475</xdr:colOff>
      <xdr:row>120</xdr:row>
      <xdr:rowOff>9525</xdr:rowOff>
    </xdr:from>
    <xdr:to>
      <xdr:col>5</xdr:col>
      <xdr:colOff>28575</xdr:colOff>
      <xdr:row>120</xdr:row>
      <xdr:rowOff>66675</xdr:rowOff>
    </xdr:to>
    <xdr:sp macro="" textlink="">
      <xdr:nvSpPr>
        <xdr:cNvPr id="80" name="Obdĺžnik 79"/>
        <xdr:cNvSpPr/>
      </xdr:nvSpPr>
      <xdr:spPr>
        <a:xfrm>
          <a:off x="2438400" y="23869650"/>
          <a:ext cx="266700" cy="57150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4</xdr:col>
      <xdr:colOff>495300</xdr:colOff>
      <xdr:row>111</xdr:row>
      <xdr:rowOff>38100</xdr:rowOff>
    </xdr:from>
    <xdr:to>
      <xdr:col>7</xdr:col>
      <xdr:colOff>9525</xdr:colOff>
      <xdr:row>111</xdr:row>
      <xdr:rowOff>38100</xdr:rowOff>
    </xdr:to>
    <xdr:cxnSp macro="">
      <xdr:nvCxnSpPr>
        <xdr:cNvPr id="81" name="Rovná spojovacia šípka 80"/>
        <xdr:cNvCxnSpPr/>
      </xdr:nvCxnSpPr>
      <xdr:spPr>
        <a:xfrm>
          <a:off x="2562225" y="22183725"/>
          <a:ext cx="13430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266700</xdr:colOff>
      <xdr:row>108</xdr:row>
      <xdr:rowOff>9525</xdr:rowOff>
    </xdr:from>
    <xdr:to>
      <xdr:col>6</xdr:col>
      <xdr:colOff>285750</xdr:colOff>
      <xdr:row>127</xdr:row>
      <xdr:rowOff>142875</xdr:rowOff>
    </xdr:to>
    <xdr:cxnSp macro="">
      <xdr:nvCxnSpPr>
        <xdr:cNvPr id="82" name="Rovná spojovacia šípka 81"/>
        <xdr:cNvCxnSpPr/>
      </xdr:nvCxnSpPr>
      <xdr:spPr>
        <a:xfrm>
          <a:off x="3552825" y="21583650"/>
          <a:ext cx="19050" cy="375285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109</xdr:row>
      <xdr:rowOff>133350</xdr:rowOff>
    </xdr:from>
    <xdr:to>
      <xdr:col>6</xdr:col>
      <xdr:colOff>200025</xdr:colOff>
      <xdr:row>110</xdr:row>
      <xdr:rowOff>133350</xdr:rowOff>
    </xdr:to>
    <xdr:sp macro="" textlink="">
      <xdr:nvSpPr>
        <xdr:cNvPr id="83" name="BlokTextu 82"/>
        <xdr:cNvSpPr txBox="1"/>
      </xdr:nvSpPr>
      <xdr:spPr>
        <a:xfrm>
          <a:off x="2838450" y="21897975"/>
          <a:ext cx="6477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600</a:t>
          </a:r>
        </a:p>
      </xdr:txBody>
    </xdr:sp>
    <xdr:clientData/>
  </xdr:twoCellAnchor>
  <xdr:twoCellAnchor>
    <xdr:from>
      <xdr:col>6</xdr:col>
      <xdr:colOff>28575</xdr:colOff>
      <xdr:row>115</xdr:row>
      <xdr:rowOff>104775</xdr:rowOff>
    </xdr:from>
    <xdr:to>
      <xdr:col>6</xdr:col>
      <xdr:colOff>200025</xdr:colOff>
      <xdr:row>119</xdr:row>
      <xdr:rowOff>95250</xdr:rowOff>
    </xdr:to>
    <xdr:sp macro="" textlink="">
      <xdr:nvSpPr>
        <xdr:cNvPr id="84" name="BlokTextu 83"/>
        <xdr:cNvSpPr txBox="1"/>
      </xdr:nvSpPr>
      <xdr:spPr>
        <a:xfrm rot="16200000">
          <a:off x="3314700" y="23012400"/>
          <a:ext cx="1714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1600</a:t>
          </a:r>
        </a:p>
      </xdr:txBody>
    </xdr:sp>
    <xdr:clientData/>
  </xdr:twoCellAnchor>
  <xdr:twoCellAnchor>
    <xdr:from>
      <xdr:col>5</xdr:col>
      <xdr:colOff>123825</xdr:colOff>
      <xdr:row>122</xdr:row>
      <xdr:rowOff>152400</xdr:rowOff>
    </xdr:from>
    <xdr:to>
      <xdr:col>6</xdr:col>
      <xdr:colOff>295275</xdr:colOff>
      <xdr:row>123</xdr:row>
      <xdr:rowOff>152400</xdr:rowOff>
    </xdr:to>
    <xdr:sp macro="" textlink="">
      <xdr:nvSpPr>
        <xdr:cNvPr id="85" name="BlokTextu 84"/>
        <xdr:cNvSpPr txBox="1"/>
      </xdr:nvSpPr>
      <xdr:spPr>
        <a:xfrm>
          <a:off x="2800350" y="24393525"/>
          <a:ext cx="7810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SKLO</a:t>
          </a:r>
        </a:p>
      </xdr:txBody>
    </xdr:sp>
    <xdr:clientData/>
  </xdr:twoCellAnchor>
  <xdr:twoCellAnchor>
    <xdr:from>
      <xdr:col>0</xdr:col>
      <xdr:colOff>238125</xdr:colOff>
      <xdr:row>106</xdr:row>
      <xdr:rowOff>38100</xdr:rowOff>
    </xdr:from>
    <xdr:to>
      <xdr:col>4</xdr:col>
      <xdr:colOff>104775</xdr:colOff>
      <xdr:row>136</xdr:row>
      <xdr:rowOff>38100</xdr:rowOff>
    </xdr:to>
    <xdr:sp macro="" textlink="">
      <xdr:nvSpPr>
        <xdr:cNvPr id="86" name="Obdĺžnik 85"/>
        <xdr:cNvSpPr/>
      </xdr:nvSpPr>
      <xdr:spPr>
        <a:xfrm>
          <a:off x="238125" y="21231225"/>
          <a:ext cx="1933575" cy="5715000"/>
        </a:xfrm>
        <a:prstGeom prst="rect">
          <a:avLst/>
        </a:prstGeom>
        <a:noFill/>
        <a:ln w="88900" cmpd="thickThin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</xdr:col>
      <xdr:colOff>257175</xdr:colOff>
      <xdr:row>107</xdr:row>
      <xdr:rowOff>161925</xdr:rowOff>
    </xdr:from>
    <xdr:to>
      <xdr:col>3</xdr:col>
      <xdr:colOff>438150</xdr:colOff>
      <xdr:row>128</xdr:row>
      <xdr:rowOff>0</xdr:rowOff>
    </xdr:to>
    <xdr:sp macro="" textlink="">
      <xdr:nvSpPr>
        <xdr:cNvPr id="87" name="Obdĺžnik 86"/>
        <xdr:cNvSpPr/>
      </xdr:nvSpPr>
      <xdr:spPr>
        <a:xfrm>
          <a:off x="495300" y="21545550"/>
          <a:ext cx="1400175" cy="3838575"/>
        </a:xfrm>
        <a:prstGeom prst="rect">
          <a:avLst/>
        </a:prstGeom>
        <a:solidFill>
          <a:srgbClr val="FFFFFF"/>
        </a:solidFill>
        <a:ln w="88900" cmpd="thickThin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</xdr:col>
      <xdr:colOff>304800</xdr:colOff>
      <xdr:row>110</xdr:row>
      <xdr:rowOff>180975</xdr:rowOff>
    </xdr:from>
    <xdr:to>
      <xdr:col>3</xdr:col>
      <xdr:colOff>428625</xdr:colOff>
      <xdr:row>111</xdr:row>
      <xdr:rowOff>0</xdr:rowOff>
    </xdr:to>
    <xdr:cxnSp macro="">
      <xdr:nvCxnSpPr>
        <xdr:cNvPr id="88" name="Rovná spojovacia šípka 87"/>
        <xdr:cNvCxnSpPr/>
      </xdr:nvCxnSpPr>
      <xdr:spPr>
        <a:xfrm>
          <a:off x="542925" y="22136100"/>
          <a:ext cx="134302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152400</xdr:colOff>
      <xdr:row>108</xdr:row>
      <xdr:rowOff>19050</xdr:rowOff>
    </xdr:from>
    <xdr:to>
      <xdr:col>2</xdr:col>
      <xdr:colOff>180975</xdr:colOff>
      <xdr:row>127</xdr:row>
      <xdr:rowOff>152400</xdr:rowOff>
    </xdr:to>
    <xdr:cxnSp macro="">
      <xdr:nvCxnSpPr>
        <xdr:cNvPr id="89" name="Rovná spojovacia šípka 88"/>
        <xdr:cNvCxnSpPr/>
      </xdr:nvCxnSpPr>
      <xdr:spPr>
        <a:xfrm>
          <a:off x="1000125" y="21593175"/>
          <a:ext cx="28575" cy="375285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161925</xdr:colOff>
      <xdr:row>122</xdr:row>
      <xdr:rowOff>104775</xdr:rowOff>
    </xdr:from>
    <xdr:to>
      <xdr:col>3</xdr:col>
      <xdr:colOff>342900</xdr:colOff>
      <xdr:row>123</xdr:row>
      <xdr:rowOff>142875</xdr:rowOff>
    </xdr:to>
    <xdr:sp macro="" textlink="">
      <xdr:nvSpPr>
        <xdr:cNvPr id="90" name="BlokTextu 89"/>
        <xdr:cNvSpPr txBox="1"/>
      </xdr:nvSpPr>
      <xdr:spPr>
        <a:xfrm>
          <a:off x="1009650" y="24345900"/>
          <a:ext cx="7905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SKLO</a:t>
          </a:r>
        </a:p>
      </xdr:txBody>
    </xdr:sp>
    <xdr:clientData/>
  </xdr:twoCellAnchor>
  <xdr:twoCellAnchor>
    <xdr:from>
      <xdr:col>2</xdr:col>
      <xdr:colOff>200025</xdr:colOff>
      <xdr:row>128</xdr:row>
      <xdr:rowOff>19050</xdr:rowOff>
    </xdr:from>
    <xdr:to>
      <xdr:col>2</xdr:col>
      <xdr:colOff>200025</xdr:colOff>
      <xdr:row>136</xdr:row>
      <xdr:rowOff>0</xdr:rowOff>
    </xdr:to>
    <xdr:cxnSp macro="">
      <xdr:nvCxnSpPr>
        <xdr:cNvPr id="91" name="Rovná spojovacia šípka 90"/>
        <xdr:cNvCxnSpPr/>
      </xdr:nvCxnSpPr>
      <xdr:spPr>
        <a:xfrm>
          <a:off x="1047750" y="25403175"/>
          <a:ext cx="0" cy="150495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552450</xdr:colOff>
      <xdr:row>130</xdr:row>
      <xdr:rowOff>152400</xdr:rowOff>
    </xdr:from>
    <xdr:to>
      <xdr:col>2</xdr:col>
      <xdr:colOff>114300</xdr:colOff>
      <xdr:row>134</xdr:row>
      <xdr:rowOff>142875</xdr:rowOff>
    </xdr:to>
    <xdr:sp macro="" textlink="">
      <xdr:nvSpPr>
        <xdr:cNvPr id="92" name="BlokTextu 91"/>
        <xdr:cNvSpPr txBox="1"/>
      </xdr:nvSpPr>
      <xdr:spPr>
        <a:xfrm rot="16200000">
          <a:off x="790575" y="25917525"/>
          <a:ext cx="1714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700</a:t>
          </a:r>
        </a:p>
      </xdr:txBody>
    </xdr:sp>
    <xdr:clientData/>
  </xdr:twoCellAnchor>
  <xdr:twoCellAnchor>
    <xdr:from>
      <xdr:col>1</xdr:col>
      <xdr:colOff>523875</xdr:colOff>
      <xdr:row>115</xdr:row>
      <xdr:rowOff>104775</xdr:rowOff>
    </xdr:from>
    <xdr:to>
      <xdr:col>2</xdr:col>
      <xdr:colOff>95250</xdr:colOff>
      <xdr:row>119</xdr:row>
      <xdr:rowOff>95250</xdr:rowOff>
    </xdr:to>
    <xdr:sp macro="" textlink="">
      <xdr:nvSpPr>
        <xdr:cNvPr id="93" name="BlokTextu 92"/>
        <xdr:cNvSpPr txBox="1"/>
      </xdr:nvSpPr>
      <xdr:spPr>
        <a:xfrm rot="16200000">
          <a:off x="762000" y="23012400"/>
          <a:ext cx="18097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1600</a:t>
          </a:r>
        </a:p>
      </xdr:txBody>
    </xdr:sp>
    <xdr:clientData/>
  </xdr:twoCellAnchor>
  <xdr:twoCellAnchor>
    <xdr:from>
      <xdr:col>6</xdr:col>
      <xdr:colOff>295275</xdr:colOff>
      <xdr:row>128</xdr:row>
      <xdr:rowOff>38100</xdr:rowOff>
    </xdr:from>
    <xdr:to>
      <xdr:col>6</xdr:col>
      <xdr:colOff>295275</xdr:colOff>
      <xdr:row>136</xdr:row>
      <xdr:rowOff>28575</xdr:rowOff>
    </xdr:to>
    <xdr:cxnSp macro="">
      <xdr:nvCxnSpPr>
        <xdr:cNvPr id="94" name="Rovná spojovacia šípka 93"/>
        <xdr:cNvCxnSpPr/>
      </xdr:nvCxnSpPr>
      <xdr:spPr>
        <a:xfrm>
          <a:off x="3581400" y="25422225"/>
          <a:ext cx="0" cy="1514475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</xdr:colOff>
      <xdr:row>131</xdr:row>
      <xdr:rowOff>9525</xdr:rowOff>
    </xdr:from>
    <xdr:to>
      <xdr:col>6</xdr:col>
      <xdr:colOff>238125</xdr:colOff>
      <xdr:row>135</xdr:row>
      <xdr:rowOff>0</xdr:rowOff>
    </xdr:to>
    <xdr:sp macro="" textlink="">
      <xdr:nvSpPr>
        <xdr:cNvPr id="95" name="BlokTextu 94"/>
        <xdr:cNvSpPr txBox="1"/>
      </xdr:nvSpPr>
      <xdr:spPr>
        <a:xfrm rot="16200000">
          <a:off x="3343275" y="25965150"/>
          <a:ext cx="18097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700</a:t>
          </a:r>
        </a:p>
      </xdr:txBody>
    </xdr:sp>
    <xdr:clientData/>
  </xdr:twoCellAnchor>
  <xdr:twoCellAnchor>
    <xdr:from>
      <xdr:col>4</xdr:col>
      <xdr:colOff>180975</xdr:colOff>
      <xdr:row>106</xdr:row>
      <xdr:rowOff>76200</xdr:rowOff>
    </xdr:from>
    <xdr:to>
      <xdr:col>7</xdr:col>
      <xdr:colOff>266700</xdr:colOff>
      <xdr:row>121</xdr:row>
      <xdr:rowOff>19050</xdr:rowOff>
    </xdr:to>
    <xdr:cxnSp macro="">
      <xdr:nvCxnSpPr>
        <xdr:cNvPr id="96" name="Rovná spojnica 95"/>
        <xdr:cNvCxnSpPr>
          <a:endCxn id="77" idx="1"/>
        </xdr:cNvCxnSpPr>
      </xdr:nvCxnSpPr>
      <xdr:spPr>
        <a:xfrm flipH="1">
          <a:off x="2247900" y="21269325"/>
          <a:ext cx="1914525" cy="280035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180975</xdr:colOff>
      <xdr:row>121</xdr:row>
      <xdr:rowOff>19050</xdr:rowOff>
    </xdr:from>
    <xdr:to>
      <xdr:col>7</xdr:col>
      <xdr:colOff>266700</xdr:colOff>
      <xdr:row>136</xdr:row>
      <xdr:rowOff>28575</xdr:rowOff>
    </xdr:to>
    <xdr:cxnSp macro="">
      <xdr:nvCxnSpPr>
        <xdr:cNvPr id="97" name="Rovná spojnica 96"/>
        <xdr:cNvCxnSpPr>
          <a:endCxn id="77" idx="1"/>
        </xdr:cNvCxnSpPr>
      </xdr:nvCxnSpPr>
      <xdr:spPr>
        <a:xfrm flipH="1" flipV="1">
          <a:off x="2247900" y="24069675"/>
          <a:ext cx="1914525" cy="28670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238125</xdr:colOff>
      <xdr:row>121</xdr:row>
      <xdr:rowOff>19050</xdr:rowOff>
    </xdr:from>
    <xdr:to>
      <xdr:col>4</xdr:col>
      <xdr:colOff>104775</xdr:colOff>
      <xdr:row>136</xdr:row>
      <xdr:rowOff>47625</xdr:rowOff>
    </xdr:to>
    <xdr:cxnSp macro="">
      <xdr:nvCxnSpPr>
        <xdr:cNvPr id="98" name="Rovná spojnica 97"/>
        <xdr:cNvCxnSpPr>
          <a:stCxn id="86" idx="3"/>
        </xdr:cNvCxnSpPr>
      </xdr:nvCxnSpPr>
      <xdr:spPr>
        <a:xfrm flipH="1">
          <a:off x="238125" y="24069675"/>
          <a:ext cx="1933575" cy="288607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106</xdr:row>
      <xdr:rowOff>76200</xdr:rowOff>
    </xdr:from>
    <xdr:to>
      <xdr:col>4</xdr:col>
      <xdr:colOff>95250</xdr:colOff>
      <xdr:row>121</xdr:row>
      <xdr:rowOff>47625</xdr:rowOff>
    </xdr:to>
    <xdr:cxnSp macro="">
      <xdr:nvCxnSpPr>
        <xdr:cNvPr id="99" name="Rovná spojnica 98"/>
        <xdr:cNvCxnSpPr/>
      </xdr:nvCxnSpPr>
      <xdr:spPr>
        <a:xfrm flipH="1" flipV="1">
          <a:off x="257175" y="21269325"/>
          <a:ext cx="1905000" cy="28289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109</xdr:row>
      <xdr:rowOff>104775</xdr:rowOff>
    </xdr:from>
    <xdr:to>
      <xdr:col>3</xdr:col>
      <xdr:colOff>257175</xdr:colOff>
      <xdr:row>110</xdr:row>
      <xdr:rowOff>95250</xdr:rowOff>
    </xdr:to>
    <xdr:sp macro="" textlink="">
      <xdr:nvSpPr>
        <xdr:cNvPr id="100" name="BlokTextu 99"/>
        <xdr:cNvSpPr txBox="1"/>
      </xdr:nvSpPr>
      <xdr:spPr>
        <a:xfrm>
          <a:off x="1066800" y="21869400"/>
          <a:ext cx="6477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600</a:t>
          </a:r>
        </a:p>
      </xdr:txBody>
    </xdr:sp>
    <xdr:clientData/>
  </xdr:twoCellAnchor>
  <xdr:twoCellAnchor>
    <xdr:from>
      <xdr:col>7</xdr:col>
      <xdr:colOff>333375</xdr:colOff>
      <xdr:row>131</xdr:row>
      <xdr:rowOff>133350</xdr:rowOff>
    </xdr:from>
    <xdr:to>
      <xdr:col>7</xdr:col>
      <xdr:colOff>342900</xdr:colOff>
      <xdr:row>142</xdr:row>
      <xdr:rowOff>9525</xdr:rowOff>
    </xdr:to>
    <xdr:cxnSp macro="">
      <xdr:nvCxnSpPr>
        <xdr:cNvPr id="101" name="Rovná spojnica 100"/>
        <xdr:cNvCxnSpPr/>
      </xdr:nvCxnSpPr>
      <xdr:spPr>
        <a:xfrm flipH="1" flipV="1">
          <a:off x="4229100" y="26088975"/>
          <a:ext cx="9525" cy="2009775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238125</xdr:colOff>
      <xdr:row>132</xdr:row>
      <xdr:rowOff>9525</xdr:rowOff>
    </xdr:from>
    <xdr:to>
      <xdr:col>0</xdr:col>
      <xdr:colOff>238125</xdr:colOff>
      <xdr:row>142</xdr:row>
      <xdr:rowOff>85725</xdr:rowOff>
    </xdr:to>
    <xdr:cxnSp macro="">
      <xdr:nvCxnSpPr>
        <xdr:cNvPr id="102" name="Rovná spojnica 101"/>
        <xdr:cNvCxnSpPr/>
      </xdr:nvCxnSpPr>
      <xdr:spPr>
        <a:xfrm flipH="1" flipV="1">
          <a:off x="238125" y="26155650"/>
          <a:ext cx="0" cy="201930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142875</xdr:colOff>
      <xdr:row>137</xdr:row>
      <xdr:rowOff>57150</xdr:rowOff>
    </xdr:from>
    <xdr:to>
      <xdr:col>4</xdr:col>
      <xdr:colOff>142875</xdr:colOff>
      <xdr:row>140</xdr:row>
      <xdr:rowOff>28575</xdr:rowOff>
    </xdr:to>
    <xdr:cxnSp macro="">
      <xdr:nvCxnSpPr>
        <xdr:cNvPr id="103" name="Rovná spojnica 102"/>
        <xdr:cNvCxnSpPr/>
      </xdr:nvCxnSpPr>
      <xdr:spPr>
        <a:xfrm flipH="1" flipV="1">
          <a:off x="2209800" y="27193875"/>
          <a:ext cx="0" cy="542925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238125</xdr:colOff>
      <xdr:row>138</xdr:row>
      <xdr:rowOff>152400</xdr:rowOff>
    </xdr:from>
    <xdr:to>
      <xdr:col>4</xdr:col>
      <xdr:colOff>152400</xdr:colOff>
      <xdr:row>138</xdr:row>
      <xdr:rowOff>152400</xdr:rowOff>
    </xdr:to>
    <xdr:cxnSp macro="">
      <xdr:nvCxnSpPr>
        <xdr:cNvPr id="104" name="Rovná spojovacia šípka 103"/>
        <xdr:cNvCxnSpPr/>
      </xdr:nvCxnSpPr>
      <xdr:spPr>
        <a:xfrm>
          <a:off x="238125" y="27479625"/>
          <a:ext cx="19812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133350</xdr:colOff>
      <xdr:row>138</xdr:row>
      <xdr:rowOff>152400</xdr:rowOff>
    </xdr:from>
    <xdr:to>
      <xdr:col>7</xdr:col>
      <xdr:colOff>371475</xdr:colOff>
      <xdr:row>138</xdr:row>
      <xdr:rowOff>152400</xdr:rowOff>
    </xdr:to>
    <xdr:cxnSp macro="">
      <xdr:nvCxnSpPr>
        <xdr:cNvPr id="105" name="Rovná spojovacia šípka 104"/>
        <xdr:cNvCxnSpPr/>
      </xdr:nvCxnSpPr>
      <xdr:spPr>
        <a:xfrm>
          <a:off x="2200275" y="27479625"/>
          <a:ext cx="20669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238125</xdr:colOff>
      <xdr:row>141</xdr:row>
      <xdr:rowOff>95250</xdr:rowOff>
    </xdr:from>
    <xdr:to>
      <xdr:col>7</xdr:col>
      <xdr:colOff>342900</xdr:colOff>
      <xdr:row>141</xdr:row>
      <xdr:rowOff>95250</xdr:rowOff>
    </xdr:to>
    <xdr:cxnSp macro="">
      <xdr:nvCxnSpPr>
        <xdr:cNvPr id="106" name="Rovná spojovacia šípka 105"/>
        <xdr:cNvCxnSpPr/>
      </xdr:nvCxnSpPr>
      <xdr:spPr>
        <a:xfrm>
          <a:off x="238125" y="27993975"/>
          <a:ext cx="40005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600075</xdr:colOff>
      <xdr:row>137</xdr:row>
      <xdr:rowOff>104775</xdr:rowOff>
    </xdr:from>
    <xdr:to>
      <xdr:col>3</xdr:col>
      <xdr:colOff>38100</xdr:colOff>
      <xdr:row>138</xdr:row>
      <xdr:rowOff>95250</xdr:rowOff>
    </xdr:to>
    <xdr:sp macro="" textlink="">
      <xdr:nvSpPr>
        <xdr:cNvPr id="107" name="BlokTextu 106"/>
        <xdr:cNvSpPr txBox="1"/>
      </xdr:nvSpPr>
      <xdr:spPr>
        <a:xfrm>
          <a:off x="838200" y="27241500"/>
          <a:ext cx="6572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1030</a:t>
          </a:r>
        </a:p>
      </xdr:txBody>
    </xdr:sp>
    <xdr:clientData/>
  </xdr:twoCellAnchor>
  <xdr:twoCellAnchor>
    <xdr:from>
      <xdr:col>5</xdr:col>
      <xdr:colOff>180975</xdr:colOff>
      <xdr:row>137</xdr:row>
      <xdr:rowOff>85725</xdr:rowOff>
    </xdr:from>
    <xdr:to>
      <xdr:col>6</xdr:col>
      <xdr:colOff>228600</xdr:colOff>
      <xdr:row>138</xdr:row>
      <xdr:rowOff>85725</xdr:rowOff>
    </xdr:to>
    <xdr:sp macro="" textlink="">
      <xdr:nvSpPr>
        <xdr:cNvPr id="108" name="BlokTextu 107"/>
        <xdr:cNvSpPr txBox="1"/>
      </xdr:nvSpPr>
      <xdr:spPr>
        <a:xfrm>
          <a:off x="2857500" y="27222450"/>
          <a:ext cx="6572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1030</a:t>
          </a:r>
        </a:p>
      </xdr:txBody>
    </xdr:sp>
    <xdr:clientData/>
  </xdr:twoCellAnchor>
  <xdr:twoCellAnchor>
    <xdr:from>
      <xdr:col>3</xdr:col>
      <xdr:colOff>447675</xdr:colOff>
      <xdr:row>140</xdr:row>
      <xdr:rowOff>66675</xdr:rowOff>
    </xdr:from>
    <xdr:to>
      <xdr:col>4</xdr:col>
      <xdr:colOff>485775</xdr:colOff>
      <xdr:row>141</xdr:row>
      <xdr:rowOff>57150</xdr:rowOff>
    </xdr:to>
    <xdr:sp macro="" textlink="">
      <xdr:nvSpPr>
        <xdr:cNvPr id="109" name="BlokTextu 108"/>
        <xdr:cNvSpPr txBox="1"/>
      </xdr:nvSpPr>
      <xdr:spPr>
        <a:xfrm>
          <a:off x="1905000" y="27774900"/>
          <a:ext cx="6477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2060</a:t>
          </a:r>
        </a:p>
      </xdr:txBody>
    </xdr:sp>
    <xdr:clientData/>
  </xdr:twoCellAnchor>
  <xdr:twoCellAnchor>
    <xdr:from>
      <xdr:col>0</xdr:col>
      <xdr:colOff>228600</xdr:colOff>
      <xdr:row>100</xdr:row>
      <xdr:rowOff>66675</xdr:rowOff>
    </xdr:from>
    <xdr:to>
      <xdr:col>7</xdr:col>
      <xdr:colOff>304800</xdr:colOff>
      <xdr:row>104</xdr:row>
      <xdr:rowOff>133350</xdr:rowOff>
    </xdr:to>
    <xdr:sp macro="" textlink="">
      <xdr:nvSpPr>
        <xdr:cNvPr id="111" name="Obdĺžnik 110"/>
        <xdr:cNvSpPr/>
      </xdr:nvSpPr>
      <xdr:spPr>
        <a:xfrm flipH="1">
          <a:off x="228600" y="20116800"/>
          <a:ext cx="3971925" cy="828675"/>
        </a:xfrm>
        <a:prstGeom prst="rect">
          <a:avLst/>
        </a:prstGeom>
        <a:noFill/>
        <a:ln w="95250" cmpd="thickThin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8</xdr:col>
      <xdr:colOff>333375</xdr:colOff>
      <xdr:row>106</xdr:row>
      <xdr:rowOff>9525</xdr:rowOff>
    </xdr:from>
    <xdr:to>
      <xdr:col>8</xdr:col>
      <xdr:colOff>333375</xdr:colOff>
      <xdr:row>136</xdr:row>
      <xdr:rowOff>28575</xdr:rowOff>
    </xdr:to>
    <xdr:cxnSp macro="">
      <xdr:nvCxnSpPr>
        <xdr:cNvPr id="112" name="Rovná spojovacia šípka 111"/>
        <xdr:cNvCxnSpPr/>
      </xdr:nvCxnSpPr>
      <xdr:spPr>
        <a:xfrm flipH="1">
          <a:off x="4838700" y="21202650"/>
          <a:ext cx="0" cy="573405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295275</xdr:colOff>
      <xdr:row>104</xdr:row>
      <xdr:rowOff>133350</xdr:rowOff>
    </xdr:from>
    <xdr:to>
      <xdr:col>8</xdr:col>
      <xdr:colOff>571500</xdr:colOff>
      <xdr:row>104</xdr:row>
      <xdr:rowOff>142875</xdr:rowOff>
    </xdr:to>
    <xdr:cxnSp macro="">
      <xdr:nvCxnSpPr>
        <xdr:cNvPr id="113" name="Rovná spojnica 112"/>
        <xdr:cNvCxnSpPr/>
      </xdr:nvCxnSpPr>
      <xdr:spPr>
        <a:xfrm flipH="1">
          <a:off x="4191000" y="20945475"/>
          <a:ext cx="885825" cy="952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266700</xdr:colOff>
      <xdr:row>100</xdr:row>
      <xdr:rowOff>28575</xdr:rowOff>
    </xdr:from>
    <xdr:to>
      <xdr:col>8</xdr:col>
      <xdr:colOff>552450</xdr:colOff>
      <xdr:row>100</xdr:row>
      <xdr:rowOff>38100</xdr:rowOff>
    </xdr:to>
    <xdr:cxnSp macro="">
      <xdr:nvCxnSpPr>
        <xdr:cNvPr id="114" name="Rovná spojnica 113"/>
        <xdr:cNvCxnSpPr/>
      </xdr:nvCxnSpPr>
      <xdr:spPr>
        <a:xfrm flipH="1">
          <a:off x="4162425" y="20078700"/>
          <a:ext cx="895350" cy="952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285750</xdr:colOff>
      <xdr:row>106</xdr:row>
      <xdr:rowOff>19050</xdr:rowOff>
    </xdr:from>
    <xdr:to>
      <xdr:col>8</xdr:col>
      <xdr:colOff>561975</xdr:colOff>
      <xdr:row>106</xdr:row>
      <xdr:rowOff>19050</xdr:rowOff>
    </xdr:to>
    <xdr:cxnSp macro="">
      <xdr:nvCxnSpPr>
        <xdr:cNvPr id="115" name="Rovná spojnica 114"/>
        <xdr:cNvCxnSpPr/>
      </xdr:nvCxnSpPr>
      <xdr:spPr>
        <a:xfrm flipH="1">
          <a:off x="4181475" y="21212175"/>
          <a:ext cx="885825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238125</xdr:colOff>
      <xdr:row>136</xdr:row>
      <xdr:rowOff>38100</xdr:rowOff>
    </xdr:from>
    <xdr:to>
      <xdr:col>8</xdr:col>
      <xdr:colOff>514350</xdr:colOff>
      <xdr:row>136</xdr:row>
      <xdr:rowOff>47625</xdr:rowOff>
    </xdr:to>
    <xdr:cxnSp macro="">
      <xdr:nvCxnSpPr>
        <xdr:cNvPr id="116" name="Rovná spojnica 115"/>
        <xdr:cNvCxnSpPr/>
      </xdr:nvCxnSpPr>
      <xdr:spPr>
        <a:xfrm flipH="1">
          <a:off x="4133850" y="26946225"/>
          <a:ext cx="885825" cy="952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342900</xdr:colOff>
      <xdr:row>100</xdr:row>
      <xdr:rowOff>28575</xdr:rowOff>
    </xdr:from>
    <xdr:to>
      <xdr:col>8</xdr:col>
      <xdr:colOff>342900</xdr:colOff>
      <xdr:row>104</xdr:row>
      <xdr:rowOff>142875</xdr:rowOff>
    </xdr:to>
    <xdr:cxnSp macro="">
      <xdr:nvCxnSpPr>
        <xdr:cNvPr id="117" name="Rovná spojovacia šípka 116"/>
        <xdr:cNvCxnSpPr/>
      </xdr:nvCxnSpPr>
      <xdr:spPr>
        <a:xfrm>
          <a:off x="4848225" y="20078700"/>
          <a:ext cx="0" cy="87630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66675</xdr:colOff>
      <xdr:row>116</xdr:row>
      <xdr:rowOff>19050</xdr:rowOff>
    </xdr:from>
    <xdr:to>
      <xdr:col>8</xdr:col>
      <xdr:colOff>238125</xdr:colOff>
      <xdr:row>121</xdr:row>
      <xdr:rowOff>161925</xdr:rowOff>
    </xdr:to>
    <xdr:sp macro="" textlink="">
      <xdr:nvSpPr>
        <xdr:cNvPr id="118" name="BlokTextu 117"/>
        <xdr:cNvSpPr txBox="1"/>
      </xdr:nvSpPr>
      <xdr:spPr>
        <a:xfrm rot="16200000">
          <a:off x="4572000" y="23117175"/>
          <a:ext cx="171450" cy="10953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2500</a:t>
          </a:r>
        </a:p>
      </xdr:txBody>
    </xdr:sp>
    <xdr:clientData/>
  </xdr:twoCellAnchor>
  <xdr:twoCellAnchor>
    <xdr:from>
      <xdr:col>8</xdr:col>
      <xdr:colOff>57150</xdr:colOff>
      <xdr:row>101</xdr:row>
      <xdr:rowOff>9525</xdr:rowOff>
    </xdr:from>
    <xdr:to>
      <xdr:col>8</xdr:col>
      <xdr:colOff>238125</xdr:colOff>
      <xdr:row>104</xdr:row>
      <xdr:rowOff>9525</xdr:rowOff>
    </xdr:to>
    <xdr:sp macro="" textlink="">
      <xdr:nvSpPr>
        <xdr:cNvPr id="119" name="BlokTextu 118"/>
        <xdr:cNvSpPr txBox="1"/>
      </xdr:nvSpPr>
      <xdr:spPr>
        <a:xfrm rot="16200000">
          <a:off x="4562475" y="20250150"/>
          <a:ext cx="1809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660</a:t>
          </a:r>
        </a:p>
      </xdr:txBody>
    </xdr:sp>
    <xdr:clientData/>
  </xdr:twoCellAnchor>
  <xdr:twoCellAnchor>
    <xdr:from>
      <xdr:col>16</xdr:col>
      <xdr:colOff>276225</xdr:colOff>
      <xdr:row>14</xdr:row>
      <xdr:rowOff>104775</xdr:rowOff>
    </xdr:from>
    <xdr:to>
      <xdr:col>16</xdr:col>
      <xdr:colOff>390525</xdr:colOff>
      <xdr:row>15</xdr:row>
      <xdr:rowOff>38100</xdr:rowOff>
    </xdr:to>
    <xdr:sp macro="" textlink="">
      <xdr:nvSpPr>
        <xdr:cNvPr id="242" name="Ovál 241"/>
        <xdr:cNvSpPr/>
      </xdr:nvSpPr>
      <xdr:spPr>
        <a:xfrm>
          <a:off x="10039350" y="3352800"/>
          <a:ext cx="114300" cy="114300"/>
        </a:xfrm>
        <a:prstGeom prst="ellipse">
          <a:avLst/>
        </a:prstGeom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13</xdr:col>
      <xdr:colOff>257175</xdr:colOff>
      <xdr:row>13</xdr:row>
      <xdr:rowOff>47625</xdr:rowOff>
    </xdr:from>
    <xdr:to>
      <xdr:col>14</xdr:col>
      <xdr:colOff>200025</xdr:colOff>
      <xdr:row>14</xdr:row>
      <xdr:rowOff>57150</xdr:rowOff>
    </xdr:to>
    <xdr:sp macro="" textlink="">
      <xdr:nvSpPr>
        <xdr:cNvPr id="244" name="BlokTextu 243"/>
        <xdr:cNvSpPr txBox="1"/>
      </xdr:nvSpPr>
      <xdr:spPr>
        <a:xfrm rot="19420852">
          <a:off x="8191500" y="3114675"/>
          <a:ext cx="5524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3</xdr:col>
      <xdr:colOff>447675</xdr:colOff>
      <xdr:row>101</xdr:row>
      <xdr:rowOff>171450</xdr:rowOff>
    </xdr:from>
    <xdr:to>
      <xdr:col>4</xdr:col>
      <xdr:colOff>390525</xdr:colOff>
      <xdr:row>103</xdr:row>
      <xdr:rowOff>9525</xdr:rowOff>
    </xdr:to>
    <xdr:sp macro="" textlink="">
      <xdr:nvSpPr>
        <xdr:cNvPr id="251" name="BlokTextu 250"/>
        <xdr:cNvSpPr txBox="1"/>
      </xdr:nvSpPr>
      <xdr:spPr>
        <a:xfrm rot="19420852">
          <a:off x="1905000" y="20412075"/>
          <a:ext cx="5524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7</xdr:col>
      <xdr:colOff>66675</xdr:colOff>
      <xdr:row>103</xdr:row>
      <xdr:rowOff>76200</xdr:rowOff>
    </xdr:from>
    <xdr:to>
      <xdr:col>7</xdr:col>
      <xdr:colOff>180975</xdr:colOff>
      <xdr:row>103</xdr:row>
      <xdr:rowOff>171450</xdr:rowOff>
    </xdr:to>
    <xdr:sp macro="" textlink="">
      <xdr:nvSpPr>
        <xdr:cNvPr id="254" name="Ovál 253"/>
        <xdr:cNvSpPr/>
      </xdr:nvSpPr>
      <xdr:spPr>
        <a:xfrm>
          <a:off x="3962400" y="20697825"/>
          <a:ext cx="114300" cy="95250"/>
        </a:xfrm>
        <a:prstGeom prst="ellipse">
          <a:avLst/>
        </a:prstGeom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6</xdr:col>
      <xdr:colOff>257175</xdr:colOff>
      <xdr:row>14</xdr:row>
      <xdr:rowOff>142875</xdr:rowOff>
    </xdr:from>
    <xdr:to>
      <xdr:col>6</xdr:col>
      <xdr:colOff>371475</xdr:colOff>
      <xdr:row>15</xdr:row>
      <xdr:rowOff>66675</xdr:rowOff>
    </xdr:to>
    <xdr:sp macro="" textlink="">
      <xdr:nvSpPr>
        <xdr:cNvPr id="259" name="Ovál 258"/>
        <xdr:cNvSpPr/>
      </xdr:nvSpPr>
      <xdr:spPr>
        <a:xfrm>
          <a:off x="3543300" y="3390900"/>
          <a:ext cx="114300" cy="104775"/>
        </a:xfrm>
        <a:prstGeom prst="ellipse">
          <a:avLst/>
        </a:prstGeom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4</xdr:col>
      <xdr:colOff>514350</xdr:colOff>
      <xdr:row>13</xdr:row>
      <xdr:rowOff>47625</xdr:rowOff>
    </xdr:from>
    <xdr:to>
      <xdr:col>5</xdr:col>
      <xdr:colOff>457200</xdr:colOff>
      <xdr:row>14</xdr:row>
      <xdr:rowOff>57150</xdr:rowOff>
    </xdr:to>
    <xdr:sp macro="" textlink="">
      <xdr:nvSpPr>
        <xdr:cNvPr id="260" name="BlokTextu 259"/>
        <xdr:cNvSpPr txBox="1"/>
      </xdr:nvSpPr>
      <xdr:spPr>
        <a:xfrm rot="19420852">
          <a:off x="2581275" y="3114675"/>
          <a:ext cx="5524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1</xdr:col>
      <xdr:colOff>85725</xdr:colOff>
      <xdr:row>11</xdr:row>
      <xdr:rowOff>104775</xdr:rowOff>
    </xdr:from>
    <xdr:to>
      <xdr:col>2</xdr:col>
      <xdr:colOff>285750</xdr:colOff>
      <xdr:row>15</xdr:row>
      <xdr:rowOff>104775</xdr:rowOff>
    </xdr:to>
    <xdr:cxnSp macro="">
      <xdr:nvCxnSpPr>
        <xdr:cNvPr id="261" name="Rovná spojnica 260"/>
        <xdr:cNvCxnSpPr>
          <a:stCxn id="71" idx="0"/>
        </xdr:cNvCxnSpPr>
      </xdr:nvCxnSpPr>
      <xdr:spPr>
        <a:xfrm flipH="1">
          <a:off x="323850" y="2809875"/>
          <a:ext cx="809625" cy="723900"/>
        </a:xfrm>
        <a:prstGeom prst="line">
          <a:avLst/>
        </a:prstGeom>
        <a:ln w="12700">
          <a:prstDash val="lgDash"/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285750</xdr:colOff>
      <xdr:row>11</xdr:row>
      <xdr:rowOff>104775</xdr:rowOff>
    </xdr:from>
    <xdr:to>
      <xdr:col>3</xdr:col>
      <xdr:colOff>504825</xdr:colOff>
      <xdr:row>15</xdr:row>
      <xdr:rowOff>95250</xdr:rowOff>
    </xdr:to>
    <xdr:cxnSp macro="">
      <xdr:nvCxnSpPr>
        <xdr:cNvPr id="262" name="Rovná spojnica 261"/>
        <xdr:cNvCxnSpPr>
          <a:endCxn id="71" idx="0"/>
        </xdr:cNvCxnSpPr>
      </xdr:nvCxnSpPr>
      <xdr:spPr>
        <a:xfrm flipH="1" flipV="1">
          <a:off x="1133475" y="2809875"/>
          <a:ext cx="828675" cy="714375"/>
        </a:xfrm>
        <a:prstGeom prst="line">
          <a:avLst/>
        </a:prstGeom>
        <a:ln w="12700">
          <a:prstDash val="lgDash"/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523875</xdr:colOff>
      <xdr:row>106</xdr:row>
      <xdr:rowOff>114300</xdr:rowOff>
    </xdr:from>
    <xdr:to>
      <xdr:col>17</xdr:col>
      <xdr:colOff>514350</xdr:colOff>
      <xdr:row>129</xdr:row>
      <xdr:rowOff>85725</xdr:rowOff>
    </xdr:to>
    <xdr:sp macro="" textlink="">
      <xdr:nvSpPr>
        <xdr:cNvPr id="147" name="Obdĺžnik 146"/>
        <xdr:cNvSpPr/>
      </xdr:nvSpPr>
      <xdr:spPr>
        <a:xfrm>
          <a:off x="7239000" y="21307425"/>
          <a:ext cx="3648075" cy="4352925"/>
        </a:xfrm>
        <a:prstGeom prst="rect">
          <a:avLst/>
        </a:prstGeom>
        <a:noFill/>
        <a:ln w="88900" cmpd="thickThin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11</xdr:col>
      <xdr:colOff>523875</xdr:colOff>
      <xdr:row>100</xdr:row>
      <xdr:rowOff>114300</xdr:rowOff>
    </xdr:from>
    <xdr:to>
      <xdr:col>17</xdr:col>
      <xdr:colOff>533400</xdr:colOff>
      <xdr:row>105</xdr:row>
      <xdr:rowOff>0</xdr:rowOff>
    </xdr:to>
    <xdr:sp macro="" textlink="">
      <xdr:nvSpPr>
        <xdr:cNvPr id="148" name="Obdĺžnik 147"/>
        <xdr:cNvSpPr/>
      </xdr:nvSpPr>
      <xdr:spPr>
        <a:xfrm>
          <a:off x="7239000" y="20164425"/>
          <a:ext cx="3667125" cy="838200"/>
        </a:xfrm>
        <a:prstGeom prst="rect">
          <a:avLst/>
        </a:prstGeom>
        <a:noFill/>
        <a:ln w="95250" cmpd="thickThin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17</xdr:col>
      <xdr:colOff>180975</xdr:colOff>
      <xdr:row>127</xdr:row>
      <xdr:rowOff>142875</xdr:rowOff>
    </xdr:from>
    <xdr:to>
      <xdr:col>17</xdr:col>
      <xdr:colOff>295275</xdr:colOff>
      <xdr:row>128</xdr:row>
      <xdr:rowOff>66675</xdr:rowOff>
    </xdr:to>
    <xdr:sp macro="" textlink="">
      <xdr:nvSpPr>
        <xdr:cNvPr id="149" name="Ovál 148"/>
        <xdr:cNvSpPr/>
      </xdr:nvSpPr>
      <xdr:spPr>
        <a:xfrm>
          <a:off x="10553700" y="25336500"/>
          <a:ext cx="114300" cy="114300"/>
        </a:xfrm>
        <a:prstGeom prst="ellipse">
          <a:avLst/>
        </a:prstGeom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14</xdr:col>
      <xdr:colOff>228600</xdr:colOff>
      <xdr:row>116</xdr:row>
      <xdr:rowOff>76200</xdr:rowOff>
    </xdr:from>
    <xdr:to>
      <xdr:col>15</xdr:col>
      <xdr:colOff>171450</xdr:colOff>
      <xdr:row>117</xdr:row>
      <xdr:rowOff>85725</xdr:rowOff>
    </xdr:to>
    <xdr:sp macro="" textlink="">
      <xdr:nvSpPr>
        <xdr:cNvPr id="150" name="BlokTextu 149"/>
        <xdr:cNvSpPr txBox="1"/>
      </xdr:nvSpPr>
      <xdr:spPr>
        <a:xfrm rot="19420852">
          <a:off x="8772525" y="23174325"/>
          <a:ext cx="5524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11</xdr:col>
      <xdr:colOff>495300</xdr:colOff>
      <xdr:row>126</xdr:row>
      <xdr:rowOff>9525</xdr:rowOff>
    </xdr:from>
    <xdr:to>
      <xdr:col>11</xdr:col>
      <xdr:colOff>495300</xdr:colOff>
      <xdr:row>135</xdr:row>
      <xdr:rowOff>47625</xdr:rowOff>
    </xdr:to>
    <xdr:cxnSp macro="">
      <xdr:nvCxnSpPr>
        <xdr:cNvPr id="151" name="Rovná spojnica 150"/>
        <xdr:cNvCxnSpPr/>
      </xdr:nvCxnSpPr>
      <xdr:spPr>
        <a:xfrm flipV="1">
          <a:off x="7210425" y="25012650"/>
          <a:ext cx="0" cy="175260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533400</xdr:colOff>
      <xdr:row>126</xdr:row>
      <xdr:rowOff>28575</xdr:rowOff>
    </xdr:from>
    <xdr:to>
      <xdr:col>17</xdr:col>
      <xdr:colOff>542925</xdr:colOff>
      <xdr:row>135</xdr:row>
      <xdr:rowOff>57150</xdr:rowOff>
    </xdr:to>
    <xdr:cxnSp macro="">
      <xdr:nvCxnSpPr>
        <xdr:cNvPr id="152" name="Rovná spojnica 151"/>
        <xdr:cNvCxnSpPr/>
      </xdr:nvCxnSpPr>
      <xdr:spPr>
        <a:xfrm flipV="1">
          <a:off x="10906125" y="25031700"/>
          <a:ext cx="9525" cy="1743075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495300</xdr:colOff>
      <xdr:row>134</xdr:row>
      <xdr:rowOff>19050</xdr:rowOff>
    </xdr:from>
    <xdr:to>
      <xdr:col>17</xdr:col>
      <xdr:colOff>533400</xdr:colOff>
      <xdr:row>134</xdr:row>
      <xdr:rowOff>19050</xdr:rowOff>
    </xdr:to>
    <xdr:cxnSp macro="">
      <xdr:nvCxnSpPr>
        <xdr:cNvPr id="155" name="Rovná spojovacia šípka 154"/>
        <xdr:cNvCxnSpPr/>
      </xdr:nvCxnSpPr>
      <xdr:spPr>
        <a:xfrm>
          <a:off x="7210425" y="26546175"/>
          <a:ext cx="36957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295275</xdr:colOff>
      <xdr:row>132</xdr:row>
      <xdr:rowOff>114300</xdr:rowOff>
    </xdr:from>
    <xdr:to>
      <xdr:col>15</xdr:col>
      <xdr:colOff>333375</xdr:colOff>
      <xdr:row>133</xdr:row>
      <xdr:rowOff>104775</xdr:rowOff>
    </xdr:to>
    <xdr:sp macro="" textlink="">
      <xdr:nvSpPr>
        <xdr:cNvPr id="156" name="BlokTextu 155"/>
        <xdr:cNvSpPr txBox="1"/>
      </xdr:nvSpPr>
      <xdr:spPr>
        <a:xfrm>
          <a:off x="8839200" y="26260425"/>
          <a:ext cx="6477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2040</a:t>
          </a:r>
        </a:p>
      </xdr:txBody>
    </xdr:sp>
    <xdr:clientData/>
  </xdr:twoCellAnchor>
  <xdr:twoCellAnchor>
    <xdr:from>
      <xdr:col>18</xdr:col>
      <xdr:colOff>285750</xdr:colOff>
      <xdr:row>105</xdr:row>
      <xdr:rowOff>0</xdr:rowOff>
    </xdr:from>
    <xdr:to>
      <xdr:col>19</xdr:col>
      <xdr:colOff>66675</xdr:colOff>
      <xdr:row>105</xdr:row>
      <xdr:rowOff>0</xdr:rowOff>
    </xdr:to>
    <xdr:cxnSp macro="">
      <xdr:nvCxnSpPr>
        <xdr:cNvPr id="172" name="Rovná spojnica 171"/>
        <xdr:cNvCxnSpPr/>
      </xdr:nvCxnSpPr>
      <xdr:spPr>
        <a:xfrm flipH="1">
          <a:off x="11268075" y="21002625"/>
          <a:ext cx="390525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552450</xdr:colOff>
      <xdr:row>106</xdr:row>
      <xdr:rowOff>85725</xdr:rowOff>
    </xdr:from>
    <xdr:to>
      <xdr:col>18</xdr:col>
      <xdr:colOff>561975</xdr:colOff>
      <xdr:row>129</xdr:row>
      <xdr:rowOff>104775</xdr:rowOff>
    </xdr:to>
    <xdr:cxnSp macro="">
      <xdr:nvCxnSpPr>
        <xdr:cNvPr id="175" name="Rovná spojovacia šípka 174"/>
        <xdr:cNvCxnSpPr/>
      </xdr:nvCxnSpPr>
      <xdr:spPr>
        <a:xfrm flipH="1">
          <a:off x="11534775" y="21278850"/>
          <a:ext cx="9525" cy="440055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552450</xdr:colOff>
      <xdr:row>100</xdr:row>
      <xdr:rowOff>85725</xdr:rowOff>
    </xdr:from>
    <xdr:to>
      <xdr:col>18</xdr:col>
      <xdr:colOff>561975</xdr:colOff>
      <xdr:row>105</xdr:row>
      <xdr:rowOff>19050</xdr:rowOff>
    </xdr:to>
    <xdr:cxnSp macro="">
      <xdr:nvCxnSpPr>
        <xdr:cNvPr id="177" name="Rovná spojovacia šípka 176"/>
        <xdr:cNvCxnSpPr/>
      </xdr:nvCxnSpPr>
      <xdr:spPr>
        <a:xfrm>
          <a:off x="11534775" y="20135850"/>
          <a:ext cx="9525" cy="885825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266700</xdr:colOff>
      <xdr:row>101</xdr:row>
      <xdr:rowOff>47625</xdr:rowOff>
    </xdr:from>
    <xdr:to>
      <xdr:col>18</xdr:col>
      <xdr:colOff>447675</xdr:colOff>
      <xdr:row>104</xdr:row>
      <xdr:rowOff>47625</xdr:rowOff>
    </xdr:to>
    <xdr:sp macro="" textlink="">
      <xdr:nvSpPr>
        <xdr:cNvPr id="178" name="BlokTextu 177"/>
        <xdr:cNvSpPr txBox="1"/>
      </xdr:nvSpPr>
      <xdr:spPr>
        <a:xfrm rot="16200000">
          <a:off x="11249025" y="20288250"/>
          <a:ext cx="1809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660</a:t>
          </a:r>
        </a:p>
      </xdr:txBody>
    </xdr:sp>
    <xdr:clientData/>
  </xdr:twoCellAnchor>
  <xdr:twoCellAnchor>
    <xdr:from>
      <xdr:col>18</xdr:col>
      <xdr:colOff>266700</xdr:colOff>
      <xdr:row>114</xdr:row>
      <xdr:rowOff>57150</xdr:rowOff>
    </xdr:from>
    <xdr:to>
      <xdr:col>18</xdr:col>
      <xdr:colOff>438150</xdr:colOff>
      <xdr:row>120</xdr:row>
      <xdr:rowOff>19050</xdr:rowOff>
    </xdr:to>
    <xdr:sp macro="" textlink="">
      <xdr:nvSpPr>
        <xdr:cNvPr id="179" name="BlokTextu 178"/>
        <xdr:cNvSpPr txBox="1"/>
      </xdr:nvSpPr>
      <xdr:spPr>
        <a:xfrm rot="16200000">
          <a:off x="11249025" y="22774275"/>
          <a:ext cx="171450" cy="11049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1950</a:t>
          </a:r>
        </a:p>
      </xdr:txBody>
    </xdr:sp>
    <xdr:clientData/>
  </xdr:twoCellAnchor>
  <xdr:twoCellAnchor>
    <xdr:from>
      <xdr:col>18</xdr:col>
      <xdr:colOff>247650</xdr:colOff>
      <xdr:row>106</xdr:row>
      <xdr:rowOff>104775</xdr:rowOff>
    </xdr:from>
    <xdr:to>
      <xdr:col>19</xdr:col>
      <xdr:colOff>114300</xdr:colOff>
      <xdr:row>106</xdr:row>
      <xdr:rowOff>114300</xdr:rowOff>
    </xdr:to>
    <xdr:cxnSp macro="">
      <xdr:nvCxnSpPr>
        <xdr:cNvPr id="180" name="Rovná spojnica 179"/>
        <xdr:cNvCxnSpPr/>
      </xdr:nvCxnSpPr>
      <xdr:spPr>
        <a:xfrm flipH="1" flipV="1">
          <a:off x="11229975" y="21297900"/>
          <a:ext cx="476250" cy="952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533400</xdr:colOff>
      <xdr:row>100</xdr:row>
      <xdr:rowOff>114300</xdr:rowOff>
    </xdr:from>
    <xdr:to>
      <xdr:col>14</xdr:col>
      <xdr:colOff>514350</xdr:colOff>
      <xdr:row>105</xdr:row>
      <xdr:rowOff>0</xdr:rowOff>
    </xdr:to>
    <xdr:sp macro="" textlink="">
      <xdr:nvSpPr>
        <xdr:cNvPr id="181" name="Obdĺžnik 180"/>
        <xdr:cNvSpPr/>
      </xdr:nvSpPr>
      <xdr:spPr>
        <a:xfrm flipH="1">
          <a:off x="7248525" y="20164425"/>
          <a:ext cx="1809750" cy="838200"/>
        </a:xfrm>
        <a:prstGeom prst="rect">
          <a:avLst/>
        </a:prstGeom>
        <a:noFill/>
        <a:ln w="95250" cmpd="thickThin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14</xdr:col>
      <xdr:colOff>552450</xdr:colOff>
      <xdr:row>100</xdr:row>
      <xdr:rowOff>114300</xdr:rowOff>
    </xdr:from>
    <xdr:to>
      <xdr:col>17</xdr:col>
      <xdr:colOff>542925</xdr:colOff>
      <xdr:row>105</xdr:row>
      <xdr:rowOff>0</xdr:rowOff>
    </xdr:to>
    <xdr:sp macro="" textlink="">
      <xdr:nvSpPr>
        <xdr:cNvPr id="182" name="Obdĺžnik 181"/>
        <xdr:cNvSpPr/>
      </xdr:nvSpPr>
      <xdr:spPr>
        <a:xfrm flipH="1">
          <a:off x="9096375" y="20164425"/>
          <a:ext cx="1819275" cy="838200"/>
        </a:xfrm>
        <a:prstGeom prst="rect">
          <a:avLst/>
        </a:prstGeom>
        <a:noFill/>
        <a:ln w="95250" cmpd="thickThin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12</xdr:col>
      <xdr:colOff>38100</xdr:colOff>
      <xdr:row>100</xdr:row>
      <xdr:rowOff>161925</xdr:rowOff>
    </xdr:from>
    <xdr:to>
      <xdr:col>13</xdr:col>
      <xdr:colOff>285750</xdr:colOff>
      <xdr:row>104</xdr:row>
      <xdr:rowOff>133350</xdr:rowOff>
    </xdr:to>
    <xdr:cxnSp macro="">
      <xdr:nvCxnSpPr>
        <xdr:cNvPr id="183" name="Rovná spojnica 182"/>
        <xdr:cNvCxnSpPr/>
      </xdr:nvCxnSpPr>
      <xdr:spPr>
        <a:xfrm flipH="1">
          <a:off x="7362825" y="20212050"/>
          <a:ext cx="857250" cy="733425"/>
        </a:xfrm>
        <a:prstGeom prst="line">
          <a:avLst/>
        </a:prstGeom>
        <a:ln w="12700">
          <a:prstDash val="lgDash"/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295275</xdr:colOff>
      <xdr:row>101</xdr:row>
      <xdr:rowOff>0</xdr:rowOff>
    </xdr:from>
    <xdr:to>
      <xdr:col>14</xdr:col>
      <xdr:colOff>542925</xdr:colOff>
      <xdr:row>104</xdr:row>
      <xdr:rowOff>152400</xdr:rowOff>
    </xdr:to>
    <xdr:cxnSp macro="">
      <xdr:nvCxnSpPr>
        <xdr:cNvPr id="184" name="Rovná spojnica 183"/>
        <xdr:cNvCxnSpPr/>
      </xdr:nvCxnSpPr>
      <xdr:spPr>
        <a:xfrm flipH="1" flipV="1">
          <a:off x="8229600" y="20240625"/>
          <a:ext cx="857250" cy="723900"/>
        </a:xfrm>
        <a:prstGeom prst="line">
          <a:avLst/>
        </a:prstGeom>
        <a:ln w="12700">
          <a:prstDash val="lgDash"/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276225</xdr:colOff>
      <xdr:row>103</xdr:row>
      <xdr:rowOff>114300</xdr:rowOff>
    </xdr:from>
    <xdr:to>
      <xdr:col>17</xdr:col>
      <xdr:colOff>390525</xdr:colOff>
      <xdr:row>104</xdr:row>
      <xdr:rowOff>57150</xdr:rowOff>
    </xdr:to>
    <xdr:sp macro="" textlink="">
      <xdr:nvSpPr>
        <xdr:cNvPr id="185" name="Ovál 184"/>
        <xdr:cNvSpPr/>
      </xdr:nvSpPr>
      <xdr:spPr>
        <a:xfrm>
          <a:off x="10648950" y="20735925"/>
          <a:ext cx="114300" cy="133350"/>
        </a:xfrm>
        <a:prstGeom prst="ellipse">
          <a:avLst/>
        </a:prstGeom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15</xdr:col>
      <xdr:colOff>523875</xdr:colOff>
      <xdr:row>102</xdr:row>
      <xdr:rowOff>66675</xdr:rowOff>
    </xdr:from>
    <xdr:to>
      <xdr:col>16</xdr:col>
      <xdr:colOff>466725</xdr:colOff>
      <xdr:row>103</xdr:row>
      <xdr:rowOff>76200</xdr:rowOff>
    </xdr:to>
    <xdr:sp macro="" textlink="">
      <xdr:nvSpPr>
        <xdr:cNvPr id="186" name="BlokTextu 185"/>
        <xdr:cNvSpPr txBox="1"/>
      </xdr:nvSpPr>
      <xdr:spPr>
        <a:xfrm rot="19420852">
          <a:off x="9677400" y="20497800"/>
          <a:ext cx="5524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18</xdr:col>
      <xdr:colOff>276225</xdr:colOff>
      <xdr:row>100</xdr:row>
      <xdr:rowOff>133350</xdr:rowOff>
    </xdr:from>
    <xdr:to>
      <xdr:col>19</xdr:col>
      <xdr:colOff>57150</xdr:colOff>
      <xdr:row>100</xdr:row>
      <xdr:rowOff>133350</xdr:rowOff>
    </xdr:to>
    <xdr:cxnSp macro="">
      <xdr:nvCxnSpPr>
        <xdr:cNvPr id="199" name="Rovná spojnica 198"/>
        <xdr:cNvCxnSpPr/>
      </xdr:nvCxnSpPr>
      <xdr:spPr>
        <a:xfrm flipH="1">
          <a:off x="11258550" y="20183475"/>
          <a:ext cx="390525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247650</xdr:colOff>
      <xdr:row>129</xdr:row>
      <xdr:rowOff>95250</xdr:rowOff>
    </xdr:from>
    <xdr:to>
      <xdr:col>19</xdr:col>
      <xdr:colOff>114300</xdr:colOff>
      <xdr:row>129</xdr:row>
      <xdr:rowOff>95250</xdr:rowOff>
    </xdr:to>
    <xdr:cxnSp macro="">
      <xdr:nvCxnSpPr>
        <xdr:cNvPr id="200" name="Rovná spojnica 199"/>
        <xdr:cNvCxnSpPr/>
      </xdr:nvCxnSpPr>
      <xdr:spPr>
        <a:xfrm flipH="1" flipV="1">
          <a:off x="11229975" y="25669875"/>
          <a:ext cx="4762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200025</xdr:colOff>
      <xdr:row>53</xdr:row>
      <xdr:rowOff>9525</xdr:rowOff>
    </xdr:from>
    <xdr:to>
      <xdr:col>8</xdr:col>
      <xdr:colOff>228600</xdr:colOff>
      <xdr:row>53</xdr:row>
      <xdr:rowOff>9525</xdr:rowOff>
    </xdr:to>
    <xdr:cxnSp macro="">
      <xdr:nvCxnSpPr>
        <xdr:cNvPr id="164" name="Rovná spojnica 163"/>
        <xdr:cNvCxnSpPr/>
      </xdr:nvCxnSpPr>
      <xdr:spPr>
        <a:xfrm flipH="1">
          <a:off x="4095750" y="10410825"/>
          <a:ext cx="638175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55</xdr:row>
      <xdr:rowOff>219075</xdr:rowOff>
    </xdr:from>
    <xdr:to>
      <xdr:col>8</xdr:col>
      <xdr:colOff>190500</xdr:colOff>
      <xdr:row>55</xdr:row>
      <xdr:rowOff>228600</xdr:rowOff>
    </xdr:to>
    <xdr:cxnSp macro="">
      <xdr:nvCxnSpPr>
        <xdr:cNvPr id="165" name="Rovná spojnica 164"/>
        <xdr:cNvCxnSpPr/>
      </xdr:nvCxnSpPr>
      <xdr:spPr>
        <a:xfrm flipH="1">
          <a:off x="4086225" y="11077575"/>
          <a:ext cx="609600" cy="952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600075</xdr:colOff>
      <xdr:row>53</xdr:row>
      <xdr:rowOff>9525</xdr:rowOff>
    </xdr:from>
    <xdr:to>
      <xdr:col>7</xdr:col>
      <xdr:colOff>600075</xdr:colOff>
      <xdr:row>55</xdr:row>
      <xdr:rowOff>219075</xdr:rowOff>
    </xdr:to>
    <xdr:cxnSp macro="">
      <xdr:nvCxnSpPr>
        <xdr:cNvPr id="166" name="Rovná spojovacia šípka 165"/>
        <xdr:cNvCxnSpPr/>
      </xdr:nvCxnSpPr>
      <xdr:spPr>
        <a:xfrm>
          <a:off x="4495800" y="10410825"/>
          <a:ext cx="0" cy="66675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533400</xdr:colOff>
      <xdr:row>53</xdr:row>
      <xdr:rowOff>28575</xdr:rowOff>
    </xdr:from>
    <xdr:to>
      <xdr:col>8</xdr:col>
      <xdr:colOff>66675</xdr:colOff>
      <xdr:row>55</xdr:row>
      <xdr:rowOff>228600</xdr:rowOff>
    </xdr:to>
    <xdr:sp macro="" textlink="">
      <xdr:nvSpPr>
        <xdr:cNvPr id="167" name="BlokTextu 166"/>
        <xdr:cNvSpPr txBox="1"/>
      </xdr:nvSpPr>
      <xdr:spPr>
        <a:xfrm rot="16200000">
          <a:off x="3819525" y="10429875"/>
          <a:ext cx="752475" cy="6572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cca 350</a:t>
          </a:r>
        </a:p>
      </xdr:txBody>
    </xdr:sp>
    <xdr:clientData/>
  </xdr:twoCellAnchor>
  <xdr:twoCellAnchor>
    <xdr:from>
      <xdr:col>2</xdr:col>
      <xdr:colOff>114300</xdr:colOff>
      <xdr:row>67</xdr:row>
      <xdr:rowOff>190500</xdr:rowOff>
    </xdr:from>
    <xdr:to>
      <xdr:col>6</xdr:col>
      <xdr:colOff>228600</xdr:colOff>
      <xdr:row>74</xdr:row>
      <xdr:rowOff>38100</xdr:rowOff>
    </xdr:to>
    <xdr:sp macro="" textlink="">
      <xdr:nvSpPr>
        <xdr:cNvPr id="168" name="Obdĺžnik 167"/>
        <xdr:cNvSpPr/>
      </xdr:nvSpPr>
      <xdr:spPr>
        <a:xfrm>
          <a:off x="962025" y="13525500"/>
          <a:ext cx="2552700" cy="1181100"/>
        </a:xfrm>
        <a:prstGeom prst="rect">
          <a:avLst/>
        </a:prstGeom>
        <a:noFill/>
        <a:ln w="88900" cmpd="thickThin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2</xdr:col>
      <xdr:colOff>171450</xdr:colOff>
      <xdr:row>68</xdr:row>
      <xdr:rowOff>38100</xdr:rowOff>
    </xdr:from>
    <xdr:to>
      <xdr:col>6</xdr:col>
      <xdr:colOff>180975</xdr:colOff>
      <xdr:row>74</xdr:row>
      <xdr:rowOff>0</xdr:rowOff>
    </xdr:to>
    <xdr:sp macro="" textlink="">
      <xdr:nvSpPr>
        <xdr:cNvPr id="169" name="Obdĺžnik 168"/>
        <xdr:cNvSpPr/>
      </xdr:nvSpPr>
      <xdr:spPr>
        <a:xfrm>
          <a:off x="1019175" y="13563600"/>
          <a:ext cx="2447925" cy="1104900"/>
        </a:xfrm>
        <a:prstGeom prst="rect">
          <a:avLst/>
        </a:prstGeom>
        <a:solidFill>
          <a:srgbClr val="BFBFBF"/>
        </a:solidFill>
        <a:ln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2</xdr:col>
      <xdr:colOff>57150</xdr:colOff>
      <xdr:row>76</xdr:row>
      <xdr:rowOff>66675</xdr:rowOff>
    </xdr:from>
    <xdr:to>
      <xdr:col>6</xdr:col>
      <xdr:colOff>247650</xdr:colOff>
      <xdr:row>76</xdr:row>
      <xdr:rowOff>66675</xdr:rowOff>
    </xdr:to>
    <xdr:cxnSp macro="">
      <xdr:nvCxnSpPr>
        <xdr:cNvPr id="171" name="Rovná spojovacia šípka 170"/>
        <xdr:cNvCxnSpPr/>
      </xdr:nvCxnSpPr>
      <xdr:spPr>
        <a:xfrm>
          <a:off x="904875" y="15116175"/>
          <a:ext cx="26289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85725</xdr:colOff>
      <xdr:row>72</xdr:row>
      <xdr:rowOff>76200</xdr:rowOff>
    </xdr:from>
    <xdr:to>
      <xdr:col>2</xdr:col>
      <xdr:colOff>95250</xdr:colOff>
      <xdr:row>77</xdr:row>
      <xdr:rowOff>57150</xdr:rowOff>
    </xdr:to>
    <xdr:cxnSp macro="">
      <xdr:nvCxnSpPr>
        <xdr:cNvPr id="173" name="Rovná spojnica 172"/>
        <xdr:cNvCxnSpPr/>
      </xdr:nvCxnSpPr>
      <xdr:spPr>
        <a:xfrm flipV="1">
          <a:off x="933450" y="14363700"/>
          <a:ext cx="9525" cy="93345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238125</xdr:colOff>
      <xdr:row>72</xdr:row>
      <xdr:rowOff>123825</xdr:rowOff>
    </xdr:from>
    <xdr:to>
      <xdr:col>6</xdr:col>
      <xdr:colOff>247650</xdr:colOff>
      <xdr:row>77</xdr:row>
      <xdr:rowOff>114300</xdr:rowOff>
    </xdr:to>
    <xdr:cxnSp macro="">
      <xdr:nvCxnSpPr>
        <xdr:cNvPr id="174" name="Rovná spojnica 173"/>
        <xdr:cNvCxnSpPr/>
      </xdr:nvCxnSpPr>
      <xdr:spPr>
        <a:xfrm flipV="1">
          <a:off x="3524250" y="14411325"/>
          <a:ext cx="9525" cy="942975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209550</xdr:colOff>
      <xdr:row>74</xdr:row>
      <xdr:rowOff>190500</xdr:rowOff>
    </xdr:from>
    <xdr:to>
      <xdr:col>5</xdr:col>
      <xdr:colOff>9525</xdr:colOff>
      <xdr:row>75</xdr:row>
      <xdr:rowOff>190500</xdr:rowOff>
    </xdr:to>
    <xdr:sp macro="" textlink="">
      <xdr:nvSpPr>
        <xdr:cNvPr id="176" name="BlokTextu 175"/>
        <xdr:cNvSpPr txBox="1"/>
      </xdr:nvSpPr>
      <xdr:spPr>
        <a:xfrm>
          <a:off x="1666875" y="14859000"/>
          <a:ext cx="10191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cca 870</a:t>
          </a:r>
        </a:p>
      </xdr:txBody>
    </xdr:sp>
    <xdr:clientData/>
  </xdr:twoCellAnchor>
  <xdr:twoCellAnchor>
    <xdr:from>
      <xdr:col>6</xdr:col>
      <xdr:colOff>409575</xdr:colOff>
      <xdr:row>67</xdr:row>
      <xdr:rowOff>180975</xdr:rowOff>
    </xdr:from>
    <xdr:to>
      <xdr:col>7</xdr:col>
      <xdr:colOff>438150</xdr:colOff>
      <xdr:row>67</xdr:row>
      <xdr:rowOff>190500</xdr:rowOff>
    </xdr:to>
    <xdr:cxnSp macro="">
      <xdr:nvCxnSpPr>
        <xdr:cNvPr id="201" name="Rovná spojnica 200"/>
        <xdr:cNvCxnSpPr/>
      </xdr:nvCxnSpPr>
      <xdr:spPr>
        <a:xfrm flipH="1">
          <a:off x="3695700" y="13515975"/>
          <a:ext cx="638175" cy="952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419100</xdr:colOff>
      <xdr:row>74</xdr:row>
      <xdr:rowOff>47625</xdr:rowOff>
    </xdr:from>
    <xdr:to>
      <xdr:col>7</xdr:col>
      <xdr:colOff>419100</xdr:colOff>
      <xdr:row>74</xdr:row>
      <xdr:rowOff>57150</xdr:rowOff>
    </xdr:to>
    <xdr:cxnSp macro="">
      <xdr:nvCxnSpPr>
        <xdr:cNvPr id="202" name="Rovná spojnica 201"/>
        <xdr:cNvCxnSpPr/>
      </xdr:nvCxnSpPr>
      <xdr:spPr>
        <a:xfrm flipH="1">
          <a:off x="3705225" y="14716125"/>
          <a:ext cx="609600" cy="952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200025</xdr:colOff>
      <xdr:row>67</xdr:row>
      <xdr:rowOff>180975</xdr:rowOff>
    </xdr:from>
    <xdr:to>
      <xdr:col>7</xdr:col>
      <xdr:colOff>209550</xdr:colOff>
      <xdr:row>74</xdr:row>
      <xdr:rowOff>66675</xdr:rowOff>
    </xdr:to>
    <xdr:cxnSp macro="">
      <xdr:nvCxnSpPr>
        <xdr:cNvPr id="203" name="Rovná spojovacia šípka 202"/>
        <xdr:cNvCxnSpPr/>
      </xdr:nvCxnSpPr>
      <xdr:spPr>
        <a:xfrm flipH="1">
          <a:off x="4095750" y="13515975"/>
          <a:ext cx="9525" cy="121920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438150</xdr:colOff>
      <xdr:row>68</xdr:row>
      <xdr:rowOff>38100</xdr:rowOff>
    </xdr:from>
    <xdr:to>
      <xdr:col>7</xdr:col>
      <xdr:colOff>57150</xdr:colOff>
      <xdr:row>74</xdr:row>
      <xdr:rowOff>9525</xdr:rowOff>
    </xdr:to>
    <xdr:sp macro="" textlink="">
      <xdr:nvSpPr>
        <xdr:cNvPr id="204" name="BlokTextu 203"/>
        <xdr:cNvSpPr txBox="1"/>
      </xdr:nvSpPr>
      <xdr:spPr>
        <a:xfrm rot="16200000">
          <a:off x="3724275" y="13563600"/>
          <a:ext cx="228600" cy="11144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cca 550</a:t>
          </a:r>
        </a:p>
      </xdr:txBody>
    </xdr:sp>
    <xdr:clientData/>
  </xdr:twoCellAnchor>
  <xdr:twoCellAnchor>
    <xdr:from>
      <xdr:col>11</xdr:col>
      <xdr:colOff>190500</xdr:colOff>
      <xdr:row>61</xdr:row>
      <xdr:rowOff>123825</xdr:rowOff>
    </xdr:from>
    <xdr:to>
      <xdr:col>12</xdr:col>
      <xdr:colOff>514350</xdr:colOff>
      <xdr:row>80</xdr:row>
      <xdr:rowOff>114300</xdr:rowOff>
    </xdr:to>
    <xdr:sp macro="" textlink="">
      <xdr:nvSpPr>
        <xdr:cNvPr id="216" name="Obdĺžnik 215"/>
        <xdr:cNvSpPr/>
      </xdr:nvSpPr>
      <xdr:spPr>
        <a:xfrm>
          <a:off x="6905625" y="12315825"/>
          <a:ext cx="933450" cy="3648075"/>
        </a:xfrm>
        <a:prstGeom prst="rect">
          <a:avLst/>
        </a:prstGeom>
        <a:solidFill>
          <a:srgbClr val="BFBFBF"/>
        </a:solidFill>
        <a:ln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11</xdr:col>
      <xdr:colOff>133350</xdr:colOff>
      <xdr:row>61</xdr:row>
      <xdr:rowOff>85725</xdr:rowOff>
    </xdr:from>
    <xdr:to>
      <xdr:col>12</xdr:col>
      <xdr:colOff>571500</xdr:colOff>
      <xdr:row>80</xdr:row>
      <xdr:rowOff>161925</xdr:rowOff>
    </xdr:to>
    <xdr:sp macro="" textlink="">
      <xdr:nvSpPr>
        <xdr:cNvPr id="217" name="Obdĺžnik 216"/>
        <xdr:cNvSpPr/>
      </xdr:nvSpPr>
      <xdr:spPr>
        <a:xfrm>
          <a:off x="6848475" y="12277725"/>
          <a:ext cx="1047750" cy="3733800"/>
        </a:xfrm>
        <a:prstGeom prst="rect">
          <a:avLst/>
        </a:prstGeom>
        <a:noFill/>
        <a:ln w="88900" cmpd="thickThin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11</xdr:col>
      <xdr:colOff>123825</xdr:colOff>
      <xdr:row>84</xdr:row>
      <xdr:rowOff>9525</xdr:rowOff>
    </xdr:from>
    <xdr:to>
      <xdr:col>13</xdr:col>
      <xdr:colOff>28575</xdr:colOff>
      <xdr:row>84</xdr:row>
      <xdr:rowOff>9525</xdr:rowOff>
    </xdr:to>
    <xdr:cxnSp macro="">
      <xdr:nvCxnSpPr>
        <xdr:cNvPr id="218" name="Rovná spojovacia šípka 217"/>
        <xdr:cNvCxnSpPr/>
      </xdr:nvCxnSpPr>
      <xdr:spPr>
        <a:xfrm>
          <a:off x="6838950" y="16659225"/>
          <a:ext cx="11239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123825</xdr:colOff>
      <xdr:row>79</xdr:row>
      <xdr:rowOff>95250</xdr:rowOff>
    </xdr:from>
    <xdr:to>
      <xdr:col>11</xdr:col>
      <xdr:colOff>123825</xdr:colOff>
      <xdr:row>84</xdr:row>
      <xdr:rowOff>95250</xdr:rowOff>
    </xdr:to>
    <xdr:cxnSp macro="">
      <xdr:nvCxnSpPr>
        <xdr:cNvPr id="219" name="Rovná spojnica 218"/>
        <xdr:cNvCxnSpPr/>
      </xdr:nvCxnSpPr>
      <xdr:spPr>
        <a:xfrm flipV="1">
          <a:off x="6838950" y="15754350"/>
          <a:ext cx="0" cy="99060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600075</xdr:colOff>
      <xdr:row>79</xdr:row>
      <xdr:rowOff>152400</xdr:rowOff>
    </xdr:from>
    <xdr:to>
      <xdr:col>13</xdr:col>
      <xdr:colOff>0</xdr:colOff>
      <xdr:row>84</xdr:row>
      <xdr:rowOff>142875</xdr:rowOff>
    </xdr:to>
    <xdr:cxnSp macro="">
      <xdr:nvCxnSpPr>
        <xdr:cNvPr id="220" name="Rovná spojnica 219"/>
        <xdr:cNvCxnSpPr/>
      </xdr:nvCxnSpPr>
      <xdr:spPr>
        <a:xfrm flipV="1">
          <a:off x="7924800" y="15811500"/>
          <a:ext cx="9525" cy="981075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219075</xdr:colOff>
      <xdr:row>81</xdr:row>
      <xdr:rowOff>104775</xdr:rowOff>
    </xdr:from>
    <xdr:to>
      <xdr:col>12</xdr:col>
      <xdr:colOff>561975</xdr:colOff>
      <xdr:row>83</xdr:row>
      <xdr:rowOff>104775</xdr:rowOff>
    </xdr:to>
    <xdr:sp macro="" textlink="">
      <xdr:nvSpPr>
        <xdr:cNvPr id="221" name="BlokTextu 220"/>
        <xdr:cNvSpPr txBox="1"/>
      </xdr:nvSpPr>
      <xdr:spPr>
        <a:xfrm>
          <a:off x="6934200" y="16182975"/>
          <a:ext cx="9525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cca 550</a:t>
          </a:r>
        </a:p>
      </xdr:txBody>
    </xdr:sp>
    <xdr:clientData/>
  </xdr:twoCellAnchor>
  <xdr:twoCellAnchor>
    <xdr:from>
      <xdr:col>12</xdr:col>
      <xdr:colOff>200025</xdr:colOff>
      <xdr:row>61</xdr:row>
      <xdr:rowOff>57150</xdr:rowOff>
    </xdr:from>
    <xdr:to>
      <xdr:col>14</xdr:col>
      <xdr:colOff>19050</xdr:colOff>
      <xdr:row>61</xdr:row>
      <xdr:rowOff>76200</xdr:rowOff>
    </xdr:to>
    <xdr:cxnSp macro="">
      <xdr:nvCxnSpPr>
        <xdr:cNvPr id="222" name="Rovná spojnica 221"/>
        <xdr:cNvCxnSpPr/>
      </xdr:nvCxnSpPr>
      <xdr:spPr>
        <a:xfrm flipH="1" flipV="1">
          <a:off x="7524750" y="12249150"/>
          <a:ext cx="1038225" cy="1905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323850</xdr:colOff>
      <xdr:row>80</xdr:row>
      <xdr:rowOff>190500</xdr:rowOff>
    </xdr:from>
    <xdr:to>
      <xdr:col>14</xdr:col>
      <xdr:colOff>219075</xdr:colOff>
      <xdr:row>80</xdr:row>
      <xdr:rowOff>200025</xdr:rowOff>
    </xdr:to>
    <xdr:cxnSp macro="">
      <xdr:nvCxnSpPr>
        <xdr:cNvPr id="223" name="Rovná spojnica 222"/>
        <xdr:cNvCxnSpPr/>
      </xdr:nvCxnSpPr>
      <xdr:spPr>
        <a:xfrm flipH="1">
          <a:off x="7648575" y="16040100"/>
          <a:ext cx="1114425" cy="952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466725</xdr:colOff>
      <xdr:row>61</xdr:row>
      <xdr:rowOff>57150</xdr:rowOff>
    </xdr:from>
    <xdr:to>
      <xdr:col>13</xdr:col>
      <xdr:colOff>466725</xdr:colOff>
      <xdr:row>80</xdr:row>
      <xdr:rowOff>190500</xdr:rowOff>
    </xdr:to>
    <xdr:cxnSp macro="">
      <xdr:nvCxnSpPr>
        <xdr:cNvPr id="229" name="Rovná spojovacia šípka 228"/>
        <xdr:cNvCxnSpPr/>
      </xdr:nvCxnSpPr>
      <xdr:spPr>
        <a:xfrm flipH="1">
          <a:off x="8401050" y="12249150"/>
          <a:ext cx="0" cy="379095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200025</xdr:colOff>
      <xdr:row>67</xdr:row>
      <xdr:rowOff>38100</xdr:rowOff>
    </xdr:from>
    <xdr:to>
      <xdr:col>13</xdr:col>
      <xdr:colOff>361950</xdr:colOff>
      <xdr:row>73</xdr:row>
      <xdr:rowOff>9525</xdr:rowOff>
    </xdr:to>
    <xdr:sp macro="" textlink="">
      <xdr:nvSpPr>
        <xdr:cNvPr id="230" name="BlokTextu 229"/>
        <xdr:cNvSpPr txBox="1"/>
      </xdr:nvSpPr>
      <xdr:spPr>
        <a:xfrm rot="16200000">
          <a:off x="8134350" y="13373100"/>
          <a:ext cx="161925" cy="11144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cca 1850</a:t>
          </a:r>
        </a:p>
      </xdr:txBody>
    </xdr:sp>
    <xdr:clientData/>
  </xdr:twoCellAnchor>
  <xdr:twoCellAnchor>
    <xdr:from>
      <xdr:col>12</xdr:col>
      <xdr:colOff>276225</xdr:colOff>
      <xdr:row>79</xdr:row>
      <xdr:rowOff>9525</xdr:rowOff>
    </xdr:from>
    <xdr:to>
      <xdr:col>13</xdr:col>
      <xdr:colOff>342900</xdr:colOff>
      <xdr:row>85</xdr:row>
      <xdr:rowOff>95250</xdr:rowOff>
    </xdr:to>
    <xdr:cxnSp macro="">
      <xdr:nvCxnSpPr>
        <xdr:cNvPr id="231" name="Rovná spojnica 230"/>
        <xdr:cNvCxnSpPr/>
      </xdr:nvCxnSpPr>
      <xdr:spPr>
        <a:xfrm>
          <a:off x="7600950" y="15668625"/>
          <a:ext cx="676275" cy="12668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53</xdr:row>
      <xdr:rowOff>0</xdr:rowOff>
    </xdr:from>
    <xdr:to>
      <xdr:col>6</xdr:col>
      <xdr:colOff>561975</xdr:colOff>
      <xdr:row>55</xdr:row>
      <xdr:rowOff>200025</xdr:rowOff>
    </xdr:to>
    <xdr:sp macro="" textlink="">
      <xdr:nvSpPr>
        <xdr:cNvPr id="235" name="Obdĺžnik 234"/>
        <xdr:cNvSpPr/>
      </xdr:nvSpPr>
      <xdr:spPr>
        <a:xfrm>
          <a:off x="247650" y="10401300"/>
          <a:ext cx="3600450" cy="657225"/>
        </a:xfrm>
        <a:prstGeom prst="rect">
          <a:avLst/>
        </a:prstGeom>
        <a:noFill/>
        <a:ln w="88900" cmpd="thickThin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</xdr:col>
      <xdr:colOff>57150</xdr:colOff>
      <xdr:row>53</xdr:row>
      <xdr:rowOff>66675</xdr:rowOff>
    </xdr:from>
    <xdr:to>
      <xdr:col>6</xdr:col>
      <xdr:colOff>533400</xdr:colOff>
      <xdr:row>55</xdr:row>
      <xdr:rowOff>152400</xdr:rowOff>
    </xdr:to>
    <xdr:cxnSp macro="">
      <xdr:nvCxnSpPr>
        <xdr:cNvPr id="236" name="Rovná spojnica 235"/>
        <xdr:cNvCxnSpPr/>
      </xdr:nvCxnSpPr>
      <xdr:spPr>
        <a:xfrm flipH="1">
          <a:off x="295275" y="10467975"/>
          <a:ext cx="3524250" cy="5429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533400</xdr:colOff>
      <xdr:row>53</xdr:row>
      <xdr:rowOff>152400</xdr:rowOff>
    </xdr:from>
    <xdr:to>
      <xdr:col>4</xdr:col>
      <xdr:colOff>28575</xdr:colOff>
      <xdr:row>54</xdr:row>
      <xdr:rowOff>114300</xdr:rowOff>
    </xdr:to>
    <xdr:sp macro="" textlink="">
      <xdr:nvSpPr>
        <xdr:cNvPr id="238" name="BlokTextu 237"/>
        <xdr:cNvSpPr txBox="1"/>
      </xdr:nvSpPr>
      <xdr:spPr>
        <a:xfrm rot="20802511">
          <a:off x="771525" y="10553700"/>
          <a:ext cx="13239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PARAPET</a:t>
          </a:r>
        </a:p>
      </xdr:txBody>
    </xdr:sp>
    <xdr:clientData/>
  </xdr:twoCellAnchor>
  <xdr:twoCellAnchor>
    <xdr:from>
      <xdr:col>18</xdr:col>
      <xdr:colOff>200025</xdr:colOff>
      <xdr:row>141</xdr:row>
      <xdr:rowOff>9525</xdr:rowOff>
    </xdr:from>
    <xdr:to>
      <xdr:col>19</xdr:col>
      <xdr:colOff>228600</xdr:colOff>
      <xdr:row>141</xdr:row>
      <xdr:rowOff>9525</xdr:rowOff>
    </xdr:to>
    <xdr:cxnSp macro="">
      <xdr:nvCxnSpPr>
        <xdr:cNvPr id="239" name="Rovná spojnica 238"/>
        <xdr:cNvCxnSpPr/>
      </xdr:nvCxnSpPr>
      <xdr:spPr>
        <a:xfrm flipH="1">
          <a:off x="11182350" y="27908250"/>
          <a:ext cx="638175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190500</xdr:colOff>
      <xdr:row>143</xdr:row>
      <xdr:rowOff>219075</xdr:rowOff>
    </xdr:from>
    <xdr:to>
      <xdr:col>19</xdr:col>
      <xdr:colOff>190500</xdr:colOff>
      <xdr:row>143</xdr:row>
      <xdr:rowOff>228600</xdr:rowOff>
    </xdr:to>
    <xdr:cxnSp macro="">
      <xdr:nvCxnSpPr>
        <xdr:cNvPr id="240" name="Rovná spojnica 239"/>
        <xdr:cNvCxnSpPr/>
      </xdr:nvCxnSpPr>
      <xdr:spPr>
        <a:xfrm flipH="1">
          <a:off x="11172825" y="28536900"/>
          <a:ext cx="609600" cy="952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600075</xdr:colOff>
      <xdr:row>141</xdr:row>
      <xdr:rowOff>9525</xdr:rowOff>
    </xdr:from>
    <xdr:to>
      <xdr:col>18</xdr:col>
      <xdr:colOff>600075</xdr:colOff>
      <xdr:row>143</xdr:row>
      <xdr:rowOff>219075</xdr:rowOff>
    </xdr:to>
    <xdr:cxnSp macro="">
      <xdr:nvCxnSpPr>
        <xdr:cNvPr id="241" name="Rovná spojovacia šípka 240"/>
        <xdr:cNvCxnSpPr/>
      </xdr:nvCxnSpPr>
      <xdr:spPr>
        <a:xfrm>
          <a:off x="11582400" y="27908250"/>
          <a:ext cx="0" cy="62865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533400</xdr:colOff>
      <xdr:row>141</xdr:row>
      <xdr:rowOff>28575</xdr:rowOff>
    </xdr:from>
    <xdr:to>
      <xdr:col>19</xdr:col>
      <xdr:colOff>66675</xdr:colOff>
      <xdr:row>143</xdr:row>
      <xdr:rowOff>228600</xdr:rowOff>
    </xdr:to>
    <xdr:sp macro="" textlink="">
      <xdr:nvSpPr>
        <xdr:cNvPr id="243" name="BlokTextu 242"/>
        <xdr:cNvSpPr txBox="1"/>
      </xdr:nvSpPr>
      <xdr:spPr>
        <a:xfrm rot="16200000">
          <a:off x="10906125" y="27927300"/>
          <a:ext cx="752475" cy="619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cca 500</a:t>
          </a:r>
        </a:p>
      </xdr:txBody>
    </xdr:sp>
    <xdr:clientData/>
  </xdr:twoCellAnchor>
  <xdr:twoCellAnchor>
    <xdr:from>
      <xdr:col>12</xdr:col>
      <xdr:colOff>9525</xdr:colOff>
      <xdr:row>141</xdr:row>
      <xdr:rowOff>0</xdr:rowOff>
    </xdr:from>
    <xdr:to>
      <xdr:col>17</xdr:col>
      <xdr:colOff>561975</xdr:colOff>
      <xdr:row>143</xdr:row>
      <xdr:rowOff>200025</xdr:rowOff>
    </xdr:to>
    <xdr:sp macro="" textlink="">
      <xdr:nvSpPr>
        <xdr:cNvPr id="245" name="Obdĺžnik 244"/>
        <xdr:cNvSpPr/>
      </xdr:nvSpPr>
      <xdr:spPr>
        <a:xfrm>
          <a:off x="7334250" y="27898725"/>
          <a:ext cx="3600450" cy="619125"/>
        </a:xfrm>
        <a:prstGeom prst="rect">
          <a:avLst/>
        </a:prstGeom>
        <a:noFill/>
        <a:ln w="88900" cmpd="thickThin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12</xdr:col>
      <xdr:colOff>57150</xdr:colOff>
      <xdr:row>141</xdr:row>
      <xdr:rowOff>66675</xdr:rowOff>
    </xdr:from>
    <xdr:to>
      <xdr:col>17</xdr:col>
      <xdr:colOff>533400</xdr:colOff>
      <xdr:row>143</xdr:row>
      <xdr:rowOff>152400</xdr:rowOff>
    </xdr:to>
    <xdr:cxnSp macro="">
      <xdr:nvCxnSpPr>
        <xdr:cNvPr id="246" name="Rovná spojnica 245"/>
        <xdr:cNvCxnSpPr/>
      </xdr:nvCxnSpPr>
      <xdr:spPr>
        <a:xfrm flipH="1">
          <a:off x="7381875" y="27965400"/>
          <a:ext cx="3524250" cy="5048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533400</xdr:colOff>
      <xdr:row>141</xdr:row>
      <xdr:rowOff>152400</xdr:rowOff>
    </xdr:from>
    <xdr:to>
      <xdr:col>15</xdr:col>
      <xdr:colOff>28575</xdr:colOff>
      <xdr:row>142</xdr:row>
      <xdr:rowOff>114300</xdr:rowOff>
    </xdr:to>
    <xdr:sp macro="" textlink="">
      <xdr:nvSpPr>
        <xdr:cNvPr id="247" name="BlokTextu 246"/>
        <xdr:cNvSpPr txBox="1"/>
      </xdr:nvSpPr>
      <xdr:spPr>
        <a:xfrm rot="20802511">
          <a:off x="7858125" y="28051125"/>
          <a:ext cx="13239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PARAPET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G114"/>
  <sheetViews>
    <sheetView workbookViewId="0" topLeftCell="A1"/>
  </sheetViews>
  <sheetFormatPr defaultColWidth="9.140625" defaultRowHeight="15"/>
  <cols>
    <col min="1" max="10" width="9.140625" style="2" customWidth="1"/>
    <col min="11" max="11" width="7.00390625" style="2" customWidth="1"/>
    <col min="12" max="12" width="11.7109375" style="2" bestFit="1" customWidth="1"/>
    <col min="13" max="32" width="9.140625" style="2" customWidth="1"/>
    <col min="33" max="33" width="3.421875" style="2" customWidth="1"/>
    <col min="34" max="16384" width="9.140625" style="2" customWidth="1"/>
  </cols>
  <sheetData>
    <row r="2" spans="26:49" ht="24.75" customHeight="1">
      <c r="Z2" s="49" t="s">
        <v>54</v>
      </c>
      <c r="AW2" s="49" t="s">
        <v>54</v>
      </c>
    </row>
    <row r="4" spans="26:49" ht="15">
      <c r="Z4" s="42" t="s">
        <v>49</v>
      </c>
      <c r="AW4" s="42" t="s">
        <v>49</v>
      </c>
    </row>
    <row r="6" ht="15">
      <c r="Z6" s="47"/>
    </row>
    <row r="8" ht="14.25"/>
    <row r="9" ht="14.25"/>
    <row r="10" ht="14.25"/>
    <row r="11" ht="14.25"/>
    <row r="14" ht="15">
      <c r="CX14" s="46" t="s">
        <v>50</v>
      </c>
    </row>
    <row r="15" spans="2:73" ht="18">
      <c r="B15" s="41" t="s">
        <v>44</v>
      </c>
      <c r="AW15" s="47" t="s">
        <v>53</v>
      </c>
      <c r="BU15" s="48" t="s">
        <v>52</v>
      </c>
    </row>
    <row r="16" spans="2:25" ht="17.25" customHeight="1">
      <c r="B16" s="42" t="s">
        <v>49</v>
      </c>
      <c r="W16" s="45"/>
      <c r="X16" s="45"/>
      <c r="Y16" s="45"/>
    </row>
    <row r="17" ht="14.25">
      <c r="AJ17" s="45"/>
    </row>
    <row r="18" spans="49:82" ht="14.25">
      <c r="AW18" s="45" t="s">
        <v>50</v>
      </c>
      <c r="BH18" s="45" t="s">
        <v>50</v>
      </c>
      <c r="BU18" s="46" t="s">
        <v>51</v>
      </c>
      <c r="CD18" s="46" t="s">
        <v>51</v>
      </c>
    </row>
    <row r="19" spans="36:38" ht="15">
      <c r="AJ19" s="50" t="s">
        <v>40</v>
      </c>
      <c r="AK19" s="51"/>
      <c r="AL19" s="52" t="s">
        <v>56</v>
      </c>
    </row>
    <row r="21" spans="26:28" ht="15">
      <c r="Z21" s="50" t="s">
        <v>39</v>
      </c>
      <c r="AA21" s="51"/>
      <c r="AB21" s="52" t="s">
        <v>1</v>
      </c>
    </row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5.75" customHeight="1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>
      <c r="DG49" s="46" t="s">
        <v>51</v>
      </c>
    </row>
    <row r="50" ht="14.25">
      <c r="CN50" s="46" t="s">
        <v>51</v>
      </c>
    </row>
    <row r="51" ht="14.25"/>
    <row r="52" ht="14.25">
      <c r="BP52" s="45" t="s">
        <v>51</v>
      </c>
    </row>
    <row r="53" ht="14.25"/>
    <row r="54" ht="14.25"/>
    <row r="55" ht="14.25"/>
    <row r="56" ht="14.25"/>
    <row r="57" spans="36:73" ht="14.25">
      <c r="AJ57" s="45"/>
      <c r="AW57" s="45" t="s">
        <v>50</v>
      </c>
      <c r="BU57" s="46" t="s">
        <v>51</v>
      </c>
    </row>
    <row r="58" spans="27:39" ht="15">
      <c r="AA58" s="50" t="s">
        <v>41</v>
      </c>
      <c r="AB58" s="51"/>
      <c r="AC58" s="52" t="s">
        <v>1</v>
      </c>
      <c r="AK58" s="50" t="s">
        <v>55</v>
      </c>
      <c r="AL58" s="51"/>
      <c r="AM58" s="52" t="s">
        <v>56</v>
      </c>
    </row>
    <row r="59" ht="14.25"/>
    <row r="60" spans="3:15" ht="15">
      <c r="C60" s="37" t="s">
        <v>39</v>
      </c>
      <c r="D60" s="38"/>
      <c r="E60" s="39" t="s">
        <v>1</v>
      </c>
      <c r="M60" s="37" t="s">
        <v>41</v>
      </c>
      <c r="N60" s="38"/>
      <c r="O60" s="39" t="s">
        <v>1</v>
      </c>
    </row>
    <row r="61" ht="14.25">
      <c r="CX61" s="46" t="s">
        <v>50</v>
      </c>
    </row>
    <row r="62" ht="14.25"/>
    <row r="63" spans="12:60" ht="15">
      <c r="L63" s="1" t="s">
        <v>38</v>
      </c>
      <c r="AA63" s="1" t="s">
        <v>38</v>
      </c>
      <c r="BH63" s="45" t="s">
        <v>50</v>
      </c>
    </row>
    <row r="64" spans="12:27" ht="15">
      <c r="L64" s="2" t="s">
        <v>33</v>
      </c>
      <c r="AA64" s="2" t="s">
        <v>33</v>
      </c>
    </row>
    <row r="65" spans="12:82" ht="14.25">
      <c r="L65" s="36" t="s">
        <v>32</v>
      </c>
      <c r="AA65" s="36" t="s">
        <v>32</v>
      </c>
      <c r="CD65" s="46" t="s">
        <v>50</v>
      </c>
    </row>
    <row r="66" spans="12:27" ht="15">
      <c r="L66" s="36" t="s">
        <v>34</v>
      </c>
      <c r="AA66" s="36" t="s">
        <v>34</v>
      </c>
    </row>
    <row r="67" spans="12:27" ht="17.25">
      <c r="L67" s="36" t="s">
        <v>36</v>
      </c>
      <c r="AA67" s="36" t="s">
        <v>36</v>
      </c>
    </row>
    <row r="68" spans="12:27" ht="17.25">
      <c r="L68" s="36" t="s">
        <v>35</v>
      </c>
      <c r="AA68" s="36" t="s">
        <v>35</v>
      </c>
    </row>
    <row r="69" spans="12:36" ht="14.25" customHeight="1">
      <c r="L69" s="83" t="s">
        <v>47</v>
      </c>
      <c r="M69" s="82"/>
      <c r="N69" s="82"/>
      <c r="O69" s="82"/>
      <c r="P69" s="82"/>
      <c r="Q69" s="82"/>
      <c r="R69" s="82"/>
      <c r="S69" s="82"/>
      <c r="T69" s="82"/>
      <c r="U69" s="82"/>
      <c r="AA69" s="83" t="s">
        <v>47</v>
      </c>
      <c r="AB69" s="82"/>
      <c r="AC69" s="82"/>
      <c r="AD69" s="82"/>
      <c r="AE69" s="82"/>
      <c r="AF69" s="82"/>
      <c r="AG69" s="82"/>
      <c r="AH69" s="82"/>
      <c r="AI69" s="82"/>
      <c r="AJ69" s="82"/>
    </row>
    <row r="70" spans="12:36" ht="14.25">
      <c r="L70" s="82"/>
      <c r="M70" s="82"/>
      <c r="N70" s="82"/>
      <c r="O70" s="82"/>
      <c r="P70" s="82"/>
      <c r="Q70" s="82"/>
      <c r="R70" s="82"/>
      <c r="S70" s="82"/>
      <c r="T70" s="82"/>
      <c r="U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</row>
    <row r="71" spans="12:36" ht="14.25" customHeight="1">
      <c r="L71" s="44" t="s">
        <v>48</v>
      </c>
      <c r="M71" s="40"/>
      <c r="N71" s="40"/>
      <c r="O71" s="40"/>
      <c r="P71" s="40"/>
      <c r="Q71" s="40"/>
      <c r="R71" s="40"/>
      <c r="S71" s="40"/>
      <c r="T71" s="40"/>
      <c r="U71" s="40"/>
      <c r="AA71" s="44" t="s">
        <v>48</v>
      </c>
      <c r="AB71" s="40"/>
      <c r="AC71" s="40"/>
      <c r="AD71" s="40"/>
      <c r="AE71" s="40"/>
      <c r="AF71" s="40"/>
      <c r="AG71" s="40"/>
      <c r="AH71" s="40"/>
      <c r="AI71" s="40"/>
      <c r="AJ71" s="40"/>
    </row>
    <row r="72" spans="12:36" ht="15" customHeight="1">
      <c r="L72" s="82" t="s">
        <v>42</v>
      </c>
      <c r="M72" s="82"/>
      <c r="N72" s="82"/>
      <c r="O72" s="82"/>
      <c r="P72" s="82"/>
      <c r="Q72" s="82"/>
      <c r="R72" s="82"/>
      <c r="S72" s="82"/>
      <c r="T72" s="82"/>
      <c r="U72" s="82"/>
      <c r="AA72" s="82" t="s">
        <v>42</v>
      </c>
      <c r="AB72" s="82"/>
      <c r="AC72" s="82"/>
      <c r="AD72" s="82"/>
      <c r="AE72" s="82"/>
      <c r="AF72" s="82"/>
      <c r="AG72" s="82"/>
      <c r="AH72" s="82"/>
      <c r="AI72" s="82"/>
      <c r="AJ72" s="82"/>
    </row>
    <row r="73" spans="12:36" ht="15">
      <c r="L73" s="82"/>
      <c r="M73" s="82"/>
      <c r="N73" s="82"/>
      <c r="O73" s="82"/>
      <c r="P73" s="82"/>
      <c r="Q73" s="82"/>
      <c r="R73" s="82"/>
      <c r="S73" s="82"/>
      <c r="T73" s="82"/>
      <c r="U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</row>
    <row r="74" spans="12:27" ht="15">
      <c r="L74" s="2" t="s">
        <v>37</v>
      </c>
      <c r="AA74" s="2" t="s">
        <v>37</v>
      </c>
    </row>
    <row r="75" spans="12:36" s="26" customFormat="1" ht="14.25">
      <c r="L75" s="82" t="s">
        <v>43</v>
      </c>
      <c r="M75" s="82"/>
      <c r="N75" s="82"/>
      <c r="O75" s="82"/>
      <c r="P75" s="82"/>
      <c r="Q75" s="82"/>
      <c r="R75" s="82"/>
      <c r="S75" s="82"/>
      <c r="T75" s="82"/>
      <c r="U75" s="82"/>
      <c r="AA75" s="82" t="s">
        <v>43</v>
      </c>
      <c r="AB75" s="82"/>
      <c r="AC75" s="82"/>
      <c r="AD75" s="82"/>
      <c r="AE75" s="82"/>
      <c r="AF75" s="82"/>
      <c r="AG75" s="82"/>
      <c r="AH75" s="82"/>
      <c r="AI75" s="82"/>
      <c r="AJ75" s="82"/>
    </row>
    <row r="76" spans="12:36" ht="14.25" customHeight="1">
      <c r="L76" s="82"/>
      <c r="M76" s="82"/>
      <c r="N76" s="82"/>
      <c r="O76" s="82"/>
      <c r="P76" s="82"/>
      <c r="Q76" s="82"/>
      <c r="R76" s="82"/>
      <c r="S76" s="82"/>
      <c r="T76" s="82"/>
      <c r="U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</row>
    <row r="77" spans="12:36" ht="14.25">
      <c r="L77" s="82"/>
      <c r="M77" s="82"/>
      <c r="N77" s="82"/>
      <c r="O77" s="82"/>
      <c r="P77" s="82"/>
      <c r="Q77" s="82"/>
      <c r="R77" s="82"/>
      <c r="S77" s="82"/>
      <c r="T77" s="82"/>
      <c r="U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</row>
    <row r="78" spans="12:36" ht="15">
      <c r="L78" s="82"/>
      <c r="M78" s="82"/>
      <c r="N78" s="82"/>
      <c r="O78" s="82"/>
      <c r="P78" s="82"/>
      <c r="Q78" s="82"/>
      <c r="R78" s="82"/>
      <c r="S78" s="82"/>
      <c r="T78" s="82"/>
      <c r="U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</row>
    <row r="79" spans="12:36" ht="15">
      <c r="L79" s="84" t="s">
        <v>45</v>
      </c>
      <c r="M79" s="85"/>
      <c r="N79" s="85"/>
      <c r="O79" s="85"/>
      <c r="P79" s="85"/>
      <c r="Q79" s="85"/>
      <c r="R79" s="85"/>
      <c r="S79" s="85"/>
      <c r="T79" s="85"/>
      <c r="U79" s="85"/>
      <c r="AA79" s="84" t="s">
        <v>45</v>
      </c>
      <c r="AB79" s="85"/>
      <c r="AC79" s="85"/>
      <c r="AD79" s="85"/>
      <c r="AE79" s="85"/>
      <c r="AF79" s="85"/>
      <c r="AG79" s="85"/>
      <c r="AH79" s="85"/>
      <c r="AI79" s="85"/>
      <c r="AJ79" s="85"/>
    </row>
    <row r="80" spans="12:36" ht="14.25">
      <c r="L80" s="85"/>
      <c r="M80" s="85"/>
      <c r="N80" s="85"/>
      <c r="O80" s="85"/>
      <c r="P80" s="85"/>
      <c r="Q80" s="85"/>
      <c r="R80" s="85"/>
      <c r="S80" s="85"/>
      <c r="T80" s="85"/>
      <c r="U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</row>
    <row r="82" spans="12:27" ht="15">
      <c r="L82" s="43" t="s">
        <v>46</v>
      </c>
      <c r="AA82" s="43" t="s">
        <v>46</v>
      </c>
    </row>
    <row r="86" ht="14.25">
      <c r="L86" s="2" t="s">
        <v>2</v>
      </c>
    </row>
    <row r="87" ht="15" thickBot="1"/>
    <row r="88" spans="12:16" ht="15" thickBot="1">
      <c r="L88" s="3" t="s">
        <v>3</v>
      </c>
      <c r="M88" s="4" t="s">
        <v>7</v>
      </c>
      <c r="N88" s="4" t="s">
        <v>4</v>
      </c>
      <c r="O88" s="5" t="s">
        <v>25</v>
      </c>
      <c r="P88" s="6" t="s">
        <v>5</v>
      </c>
    </row>
    <row r="89" spans="12:16" ht="15">
      <c r="L89" s="7" t="s">
        <v>6</v>
      </c>
      <c r="M89" s="8">
        <v>1</v>
      </c>
      <c r="N89" s="8">
        <f>1.15*1.45*M89</f>
        <v>1.6674999999999998</v>
      </c>
      <c r="O89" s="79">
        <v>64</v>
      </c>
      <c r="P89" s="10">
        <f aca="true" t="shared" si="0" ref="P89:P95">N89*$O$89</f>
        <v>106.71999999999998</v>
      </c>
    </row>
    <row r="90" spans="3:16" ht="15">
      <c r="C90" s="37" t="s">
        <v>40</v>
      </c>
      <c r="D90" s="38"/>
      <c r="E90" s="39" t="s">
        <v>0</v>
      </c>
      <c r="L90" s="11" t="s">
        <v>8</v>
      </c>
      <c r="M90" s="12">
        <v>1</v>
      </c>
      <c r="N90" s="12">
        <f>1.6*1.15*M90</f>
        <v>1.8399999999999999</v>
      </c>
      <c r="O90" s="80"/>
      <c r="P90" s="13">
        <f t="shared" si="0"/>
        <v>117.75999999999999</v>
      </c>
    </row>
    <row r="91" spans="12:16" ht="15">
      <c r="L91" s="11" t="s">
        <v>9</v>
      </c>
      <c r="M91" s="12">
        <v>1</v>
      </c>
      <c r="N91" s="12">
        <f>1.7*1.45*1</f>
        <v>2.465</v>
      </c>
      <c r="O91" s="80"/>
      <c r="P91" s="13">
        <f t="shared" si="0"/>
        <v>157.76</v>
      </c>
    </row>
    <row r="92" spans="12:16" ht="15">
      <c r="L92" s="11" t="s">
        <v>10</v>
      </c>
      <c r="M92" s="12">
        <v>1</v>
      </c>
      <c r="N92" s="12">
        <f>1.5*1.7*1</f>
        <v>2.55</v>
      </c>
      <c r="O92" s="80"/>
      <c r="P92" s="13">
        <f t="shared" si="0"/>
        <v>163.2</v>
      </c>
    </row>
    <row r="93" spans="12:16" ht="15">
      <c r="L93" s="11" t="s">
        <v>11</v>
      </c>
      <c r="M93" s="12">
        <v>1</v>
      </c>
      <c r="N93" s="12">
        <f>1.15*1.5*1</f>
        <v>1.7249999999999999</v>
      </c>
      <c r="O93" s="80"/>
      <c r="P93" s="13">
        <f t="shared" si="0"/>
        <v>110.39999999999999</v>
      </c>
    </row>
    <row r="94" spans="12:16" ht="15">
      <c r="L94" s="11" t="s">
        <v>12</v>
      </c>
      <c r="M94" s="12">
        <v>1</v>
      </c>
      <c r="N94" s="12">
        <f>1.4*1.15*1</f>
        <v>1.6099999999999999</v>
      </c>
      <c r="O94" s="80"/>
      <c r="P94" s="13">
        <f t="shared" si="0"/>
        <v>103.03999999999999</v>
      </c>
    </row>
    <row r="95" spans="12:16" ht="15" thickBot="1">
      <c r="L95" s="14" t="s">
        <v>13</v>
      </c>
      <c r="M95" s="15">
        <v>14</v>
      </c>
      <c r="N95" s="15">
        <f>14*1.65*1.15</f>
        <v>26.564999999999994</v>
      </c>
      <c r="O95" s="81"/>
      <c r="P95" s="16">
        <f t="shared" si="0"/>
        <v>1700.1599999999996</v>
      </c>
    </row>
    <row r="96" spans="12:16" ht="15">
      <c r="L96" s="17" t="s">
        <v>14</v>
      </c>
      <c r="M96" s="18">
        <v>1</v>
      </c>
      <c r="N96" s="8">
        <f>1.6*1.9</f>
        <v>3.04</v>
      </c>
      <c r="O96" s="79">
        <v>99</v>
      </c>
      <c r="P96" s="19">
        <f>$O$96*N96</f>
        <v>300.96</v>
      </c>
    </row>
    <row r="97" spans="12:16" ht="15" thickBot="1">
      <c r="L97" s="20" t="s">
        <v>15</v>
      </c>
      <c r="M97" s="21">
        <v>1</v>
      </c>
      <c r="N97" s="15">
        <f>1.4*1.9</f>
        <v>2.6599999999999997</v>
      </c>
      <c r="O97" s="81"/>
      <c r="P97" s="22">
        <f>$O$96*N97</f>
        <v>263.34</v>
      </c>
    </row>
    <row r="98" spans="12:16" ht="15" thickBot="1">
      <c r="L98" s="20" t="s">
        <v>16</v>
      </c>
      <c r="M98" s="21">
        <v>14</v>
      </c>
      <c r="N98" s="15">
        <f>1.465*1.7*14</f>
        <v>34.867</v>
      </c>
      <c r="O98" s="23">
        <v>95</v>
      </c>
      <c r="P98" s="16">
        <f>O98*N98</f>
        <v>3312.365</v>
      </c>
    </row>
    <row r="99" spans="12:16" ht="15" thickBot="1">
      <c r="L99" s="24"/>
      <c r="M99" s="24"/>
      <c r="N99" s="24"/>
      <c r="O99" s="24"/>
      <c r="P99" s="25">
        <f>SUM(P89:P98)</f>
        <v>6335.705</v>
      </c>
    </row>
    <row r="100" spans="12:20" ht="15" thickBot="1">
      <c r="L100" s="27" t="s">
        <v>19</v>
      </c>
      <c r="M100" s="28"/>
      <c r="N100" s="28" t="s">
        <v>18</v>
      </c>
      <c r="O100" s="5" t="s">
        <v>26</v>
      </c>
      <c r="P100" s="29"/>
      <c r="Q100" s="26"/>
      <c r="R100" s="26"/>
      <c r="S100" s="26"/>
      <c r="T100" s="26"/>
    </row>
    <row r="101" spans="12:16" ht="15">
      <c r="L101" s="7" t="s">
        <v>20</v>
      </c>
      <c r="M101" s="8"/>
      <c r="N101" s="8">
        <f>1.45+1.5+(2.93*7)</f>
        <v>23.46</v>
      </c>
      <c r="O101" s="8">
        <f>12+2.4</f>
        <v>14.4</v>
      </c>
      <c r="P101" s="10">
        <f>O101*N101</f>
        <v>337.824</v>
      </c>
    </row>
    <row r="102" spans="12:16" ht="15" thickBot="1">
      <c r="L102" s="14" t="s">
        <v>21</v>
      </c>
      <c r="M102" s="15"/>
      <c r="N102" s="15">
        <f>1.45+1.5+(2.93*7)</f>
        <v>23.46</v>
      </c>
      <c r="O102" s="15">
        <f>14+2.4</f>
        <v>16.4</v>
      </c>
      <c r="P102" s="16">
        <f>O102*N102</f>
        <v>384.74399999999997</v>
      </c>
    </row>
    <row r="103" spans="12:16" ht="15" thickBot="1">
      <c r="L103" s="24"/>
      <c r="M103" s="24"/>
      <c r="N103" s="24"/>
      <c r="O103" s="24"/>
      <c r="P103" s="25">
        <f>SUM(P101:P102)</f>
        <v>722.568</v>
      </c>
    </row>
    <row r="104" spans="12:16" ht="15">
      <c r="L104" s="7" t="s">
        <v>22</v>
      </c>
      <c r="M104" s="8"/>
      <c r="N104" s="8" t="s">
        <v>23</v>
      </c>
      <c r="O104" s="8"/>
      <c r="P104" s="10"/>
    </row>
    <row r="105" spans="12:16" ht="15" thickBot="1">
      <c r="L105" s="14"/>
      <c r="M105" s="15"/>
      <c r="N105" s="15">
        <v>28</v>
      </c>
      <c r="O105" s="15">
        <v>23</v>
      </c>
      <c r="P105" s="30">
        <f>O105*N105</f>
        <v>644</v>
      </c>
    </row>
    <row r="106" spans="12:16" ht="15" thickBot="1">
      <c r="L106" s="24"/>
      <c r="M106" s="24"/>
      <c r="N106" s="24"/>
      <c r="O106" s="24"/>
      <c r="P106" s="24"/>
    </row>
    <row r="107" spans="12:16" ht="15">
      <c r="L107" s="7" t="s">
        <v>24</v>
      </c>
      <c r="M107" s="8"/>
      <c r="N107" s="8" t="s">
        <v>17</v>
      </c>
      <c r="O107" s="9" t="s">
        <v>27</v>
      </c>
      <c r="P107" s="10"/>
    </row>
    <row r="108" spans="12:16" ht="15" thickBot="1">
      <c r="L108" s="14"/>
      <c r="M108" s="15"/>
      <c r="N108" s="15">
        <v>106.2</v>
      </c>
      <c r="O108" s="15">
        <v>8</v>
      </c>
      <c r="P108" s="30">
        <f>O108*N108</f>
        <v>849.6</v>
      </c>
    </row>
    <row r="109" spans="12:16" ht="15" thickBot="1">
      <c r="L109" s="24"/>
      <c r="M109" s="24"/>
      <c r="N109" s="24"/>
      <c r="O109" s="24"/>
      <c r="P109" s="24"/>
    </row>
    <row r="110" spans="12:16" ht="15">
      <c r="L110" s="7" t="s">
        <v>28</v>
      </c>
      <c r="M110" s="8"/>
      <c r="N110" s="8"/>
      <c r="O110" s="8"/>
      <c r="P110" s="10"/>
    </row>
    <row r="111" spans="12:16" ht="15">
      <c r="L111" s="11"/>
      <c r="M111" s="12"/>
      <c r="N111" s="12" t="s">
        <v>23</v>
      </c>
      <c r="O111" s="12" t="s">
        <v>29</v>
      </c>
      <c r="P111" s="13"/>
    </row>
    <row r="112" spans="12:16" ht="15" thickBot="1">
      <c r="L112" s="14"/>
      <c r="M112" s="15"/>
      <c r="N112" s="15">
        <v>36</v>
      </c>
      <c r="O112" s="15">
        <v>12</v>
      </c>
      <c r="P112" s="31">
        <f>O112*N112</f>
        <v>432</v>
      </c>
    </row>
    <row r="113" spans="16:17" ht="15">
      <c r="P113" s="32" t="s">
        <v>30</v>
      </c>
      <c r="Q113" s="33" t="s">
        <v>31</v>
      </c>
    </row>
    <row r="114" spans="16:17" ht="15" thickBot="1">
      <c r="P114" s="34">
        <f>P108+P105+P103+P99+P112</f>
        <v>8983.873</v>
      </c>
      <c r="Q114" s="35">
        <f>P114/1.2</f>
        <v>7486.560833333333</v>
      </c>
    </row>
  </sheetData>
  <mergeCells count="10">
    <mergeCell ref="O89:O95"/>
    <mergeCell ref="O96:O97"/>
    <mergeCell ref="L75:U78"/>
    <mergeCell ref="AA69:AJ70"/>
    <mergeCell ref="AA72:AJ73"/>
    <mergeCell ref="AA75:AJ78"/>
    <mergeCell ref="AA79:AJ80"/>
    <mergeCell ref="L79:U80"/>
    <mergeCell ref="L69:U70"/>
    <mergeCell ref="L72:U73"/>
  </mergeCells>
  <printOptions/>
  <pageMargins left="0.1968503937007874" right="0.1968503937007874" top="0.1968503937007874" bottom="0" header="0.31496062992125984" footer="0"/>
  <pageSetup fitToHeight="1" fitToWidth="1" horizontalDpi="600" verticalDpi="6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T91"/>
  <sheetViews>
    <sheetView zoomScale="80" zoomScaleNormal="80" workbookViewId="0" topLeftCell="A1"/>
  </sheetViews>
  <sheetFormatPr defaultColWidth="9.140625" defaultRowHeight="15"/>
  <cols>
    <col min="1" max="1" width="7.00390625" style="2" customWidth="1"/>
    <col min="2" max="2" width="9.140625" style="2" customWidth="1"/>
    <col min="3" max="3" width="9.28125" style="2" customWidth="1"/>
    <col min="4" max="8" width="9.140625" style="2" customWidth="1"/>
    <col min="9" max="9" width="3.421875" style="2" customWidth="1"/>
    <col min="10" max="10" width="9.140625" style="2" customWidth="1"/>
    <col min="11" max="11" width="5.140625" style="2" customWidth="1"/>
    <col min="12" max="18" width="9.140625" style="2" customWidth="1"/>
    <col min="19" max="19" width="5.57421875" style="2" customWidth="1"/>
    <col min="20" max="16384" width="9.140625" style="2" customWidth="1"/>
  </cols>
  <sheetData>
    <row r="2" ht="24.75" customHeight="1">
      <c r="B2" s="55" t="s">
        <v>54</v>
      </c>
    </row>
    <row r="4" spans="2:18" ht="36" customHeight="1">
      <c r="B4" s="86" t="s">
        <v>49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</row>
    <row r="6" ht="14.25"/>
    <row r="7" ht="14.25"/>
    <row r="8" ht="14.25"/>
    <row r="9" ht="14.25"/>
    <row r="12" ht="14.25"/>
    <row r="13" ht="14.25"/>
    <row r="14" ht="17.25" customHeight="1">
      <c r="A14" s="45"/>
    </row>
    <row r="15" ht="15">
      <c r="L15" s="45"/>
    </row>
    <row r="16" ht="14.25"/>
    <row r="17" spans="12:14" ht="18">
      <c r="L17" s="57" t="s">
        <v>40</v>
      </c>
      <c r="M17" s="57"/>
      <c r="N17" s="58" t="s">
        <v>56</v>
      </c>
    </row>
    <row r="19" spans="2:4" ht="18">
      <c r="B19" s="57" t="s">
        <v>39</v>
      </c>
      <c r="C19" s="57"/>
      <c r="D19" s="58" t="s">
        <v>1</v>
      </c>
    </row>
    <row r="20" ht="14.25"/>
    <row r="21" ht="14.25"/>
    <row r="22" ht="14.25"/>
    <row r="23" ht="14.25"/>
    <row r="25" ht="14.25"/>
    <row r="30" ht="15.75" customHeight="1"/>
    <row r="31" ht="14.25"/>
    <row r="32" ht="14.25"/>
    <row r="33" ht="14.25"/>
    <row r="36" ht="14.25"/>
    <row r="37" ht="14.25"/>
    <row r="38" ht="14.25"/>
    <row r="39" ht="14.25"/>
    <row r="44" ht="14.25"/>
    <row r="47" ht="14.25"/>
    <row r="50" ht="14.25"/>
    <row r="51" ht="14.25"/>
    <row r="52" ht="14.25"/>
    <row r="53" ht="14.25"/>
    <row r="55" ht="15">
      <c r="L55" s="45"/>
    </row>
    <row r="56" spans="3:15" ht="18">
      <c r="C56" s="57" t="s">
        <v>41</v>
      </c>
      <c r="D56" s="57"/>
      <c r="E56" s="58" t="s">
        <v>1</v>
      </c>
      <c r="M56" s="57" t="s">
        <v>55</v>
      </c>
      <c r="N56" s="57"/>
      <c r="O56" s="58" t="s">
        <v>56</v>
      </c>
    </row>
    <row r="59" spans="2:18" ht="36.75" customHeight="1">
      <c r="B59" s="90" t="s">
        <v>60</v>
      </c>
      <c r="C59" s="90"/>
      <c r="D59" s="90"/>
      <c r="E59" s="90"/>
      <c r="F59" s="90"/>
      <c r="G59" s="90"/>
      <c r="H59" s="90"/>
      <c r="I59" s="64"/>
      <c r="J59" s="64"/>
      <c r="K59" s="91" t="s">
        <v>66</v>
      </c>
      <c r="L59" s="91"/>
      <c r="M59" s="91"/>
      <c r="N59" s="91"/>
      <c r="O59" s="91"/>
      <c r="P59" s="91"/>
      <c r="Q59" s="64"/>
      <c r="R59" s="64"/>
    </row>
    <row r="60" spans="2:18" ht="21.75" customHeight="1">
      <c r="B60" s="65" t="s">
        <v>33</v>
      </c>
      <c r="C60" s="65"/>
      <c r="D60" s="65"/>
      <c r="E60" s="65"/>
      <c r="F60" s="65"/>
      <c r="G60" s="65"/>
      <c r="H60" s="65"/>
      <c r="I60" s="65"/>
      <c r="J60" s="65"/>
      <c r="K60" s="65" t="s">
        <v>67</v>
      </c>
      <c r="L60" s="64"/>
      <c r="M60" s="64"/>
      <c r="N60" s="64"/>
      <c r="O60" s="64"/>
      <c r="P60" s="64"/>
      <c r="Q60" s="64"/>
      <c r="R60" s="64"/>
    </row>
    <row r="61" spans="2:18" ht="21.75" customHeight="1">
      <c r="B61" s="66" t="s">
        <v>64</v>
      </c>
      <c r="C61" s="65"/>
      <c r="D61" s="65"/>
      <c r="E61" s="65"/>
      <c r="F61" s="65"/>
      <c r="G61" s="65"/>
      <c r="H61" s="65"/>
      <c r="I61" s="65"/>
      <c r="J61" s="65"/>
      <c r="K61" s="66" t="s">
        <v>69</v>
      </c>
      <c r="L61" s="64"/>
      <c r="M61" s="64"/>
      <c r="N61" s="64"/>
      <c r="O61" s="64"/>
      <c r="P61" s="64"/>
      <c r="Q61" s="64"/>
      <c r="R61" s="64"/>
    </row>
    <row r="62" spans="2:18" ht="21.75" customHeight="1">
      <c r="B62" s="66" t="s">
        <v>63</v>
      </c>
      <c r="C62" s="65"/>
      <c r="D62" s="65"/>
      <c r="E62" s="65"/>
      <c r="F62" s="65"/>
      <c r="G62" s="65"/>
      <c r="H62" s="65"/>
      <c r="I62" s="65"/>
      <c r="J62" s="65"/>
      <c r="K62" s="66" t="s">
        <v>70</v>
      </c>
      <c r="L62" s="64"/>
      <c r="M62" s="64"/>
      <c r="N62" s="64"/>
      <c r="O62" s="64"/>
      <c r="P62" s="64"/>
      <c r="Q62" s="64"/>
      <c r="R62" s="64"/>
    </row>
    <row r="63" spans="2:18" ht="33.75" customHeight="1">
      <c r="B63" s="66" t="s">
        <v>61</v>
      </c>
      <c r="C63" s="65"/>
      <c r="D63" s="65"/>
      <c r="E63" s="65"/>
      <c r="F63" s="65"/>
      <c r="G63" s="65"/>
      <c r="H63" s="65"/>
      <c r="I63" s="65"/>
      <c r="J63" s="65"/>
      <c r="K63" s="87" t="s">
        <v>71</v>
      </c>
      <c r="L63" s="87"/>
      <c r="M63" s="87"/>
      <c r="N63" s="87"/>
      <c r="O63" s="87"/>
      <c r="P63" s="87"/>
      <c r="Q63" s="87"/>
      <c r="R63" s="87"/>
    </row>
    <row r="64" spans="2:18" ht="40.5" customHeight="1">
      <c r="B64" s="66" t="s">
        <v>62</v>
      </c>
      <c r="C64" s="65"/>
      <c r="D64" s="65"/>
      <c r="E64" s="65"/>
      <c r="F64" s="65"/>
      <c r="G64" s="65"/>
      <c r="H64" s="65"/>
      <c r="I64" s="65"/>
      <c r="J64" s="65"/>
      <c r="K64" s="87" t="s">
        <v>72</v>
      </c>
      <c r="L64" s="87"/>
      <c r="M64" s="87"/>
      <c r="N64" s="87"/>
      <c r="O64" s="87"/>
      <c r="P64" s="87"/>
      <c r="Q64" s="87"/>
      <c r="R64" s="87"/>
    </row>
    <row r="65" spans="2:18" ht="18" customHeight="1">
      <c r="B65" s="87" t="s">
        <v>75</v>
      </c>
      <c r="C65" s="87"/>
      <c r="D65" s="87"/>
      <c r="E65" s="87"/>
      <c r="F65" s="87"/>
      <c r="G65" s="87"/>
      <c r="H65" s="87"/>
      <c r="I65" s="66"/>
      <c r="J65" s="66"/>
      <c r="K65" s="87" t="s">
        <v>83</v>
      </c>
      <c r="L65" s="87"/>
      <c r="M65" s="87"/>
      <c r="N65" s="87"/>
      <c r="O65" s="87"/>
      <c r="P65" s="87"/>
      <c r="Q65" s="87"/>
      <c r="R65" s="87"/>
    </row>
    <row r="66" spans="2:18" ht="21" customHeight="1">
      <c r="B66" s="87"/>
      <c r="C66" s="87"/>
      <c r="D66" s="87"/>
      <c r="E66" s="87"/>
      <c r="F66" s="87"/>
      <c r="G66" s="87"/>
      <c r="H66" s="87"/>
      <c r="I66" s="66"/>
      <c r="J66" s="66"/>
      <c r="K66" s="87"/>
      <c r="L66" s="87"/>
      <c r="M66" s="87"/>
      <c r="N66" s="87"/>
      <c r="O66" s="87"/>
      <c r="P66" s="87"/>
      <c r="Q66" s="87"/>
      <c r="R66" s="87"/>
    </row>
    <row r="67" spans="2:18" ht="37.5" customHeight="1">
      <c r="B67" s="87" t="s">
        <v>84</v>
      </c>
      <c r="C67" s="87"/>
      <c r="D67" s="87"/>
      <c r="E67" s="87"/>
      <c r="F67" s="87"/>
      <c r="G67" s="87"/>
      <c r="H67" s="87"/>
      <c r="I67" s="65"/>
      <c r="J67" s="65"/>
      <c r="K67" s="88" t="s">
        <v>85</v>
      </c>
      <c r="L67" s="88"/>
      <c r="M67" s="88"/>
      <c r="N67" s="88"/>
      <c r="O67" s="88"/>
      <c r="P67" s="88"/>
      <c r="Q67" s="88"/>
      <c r="R67" s="88"/>
    </row>
    <row r="68" spans="2:18" ht="28.5" customHeight="1">
      <c r="B68" s="89" t="s">
        <v>76</v>
      </c>
      <c r="C68" s="89"/>
      <c r="D68" s="89"/>
      <c r="E68" s="89"/>
      <c r="F68" s="89"/>
      <c r="G68" s="89"/>
      <c r="H68" s="89"/>
      <c r="I68" s="67"/>
      <c r="J68" s="67"/>
      <c r="K68" s="87" t="s">
        <v>73</v>
      </c>
      <c r="L68" s="87"/>
      <c r="M68" s="87"/>
      <c r="N68" s="87"/>
      <c r="O68" s="87"/>
      <c r="P68" s="87"/>
      <c r="Q68" s="87"/>
      <c r="R68" s="87"/>
    </row>
    <row r="69" spans="2:18" ht="28.5" customHeight="1">
      <c r="B69" s="89"/>
      <c r="C69" s="89"/>
      <c r="D69" s="89"/>
      <c r="E69" s="89"/>
      <c r="F69" s="89"/>
      <c r="G69" s="89"/>
      <c r="H69" s="89"/>
      <c r="I69" s="67"/>
      <c r="J69" s="67"/>
      <c r="K69" s="87"/>
      <c r="L69" s="87"/>
      <c r="M69" s="87"/>
      <c r="N69" s="87"/>
      <c r="O69" s="87"/>
      <c r="P69" s="87"/>
      <c r="Q69" s="87"/>
      <c r="R69" s="87"/>
    </row>
    <row r="70" spans="2:20" ht="48" customHeight="1">
      <c r="B70" s="89" t="s">
        <v>65</v>
      </c>
      <c r="C70" s="89"/>
      <c r="D70" s="89"/>
      <c r="E70" s="89"/>
      <c r="F70" s="89"/>
      <c r="G70" s="89"/>
      <c r="H70" s="89"/>
      <c r="I70" s="68"/>
      <c r="J70" s="68"/>
      <c r="K70" s="87" t="s">
        <v>47</v>
      </c>
      <c r="L70" s="87"/>
      <c r="M70" s="87"/>
      <c r="N70" s="87"/>
      <c r="O70" s="87"/>
      <c r="P70" s="87"/>
      <c r="Q70" s="87"/>
      <c r="R70" s="87"/>
      <c r="S70" s="54"/>
      <c r="T70" s="54"/>
    </row>
    <row r="71" spans="2:20" ht="31.5" customHeight="1">
      <c r="B71" s="87" t="s">
        <v>42</v>
      </c>
      <c r="C71" s="87"/>
      <c r="D71" s="87"/>
      <c r="E71" s="87"/>
      <c r="F71" s="87"/>
      <c r="G71" s="87"/>
      <c r="H71" s="87"/>
      <c r="I71" s="87"/>
      <c r="J71" s="87"/>
      <c r="K71" s="89" t="s">
        <v>68</v>
      </c>
      <c r="L71" s="89"/>
      <c r="M71" s="89"/>
      <c r="N71" s="89"/>
      <c r="O71" s="89"/>
      <c r="P71" s="89"/>
      <c r="Q71" s="89"/>
      <c r="R71" s="89"/>
      <c r="S71" s="54"/>
      <c r="T71" s="54"/>
    </row>
    <row r="72" spans="2:18" ht="31.5" customHeight="1">
      <c r="B72" s="87"/>
      <c r="C72" s="87"/>
      <c r="D72" s="87"/>
      <c r="E72" s="87"/>
      <c r="F72" s="87"/>
      <c r="G72" s="87"/>
      <c r="H72" s="87"/>
      <c r="I72" s="87"/>
      <c r="J72" s="87"/>
      <c r="K72" s="89"/>
      <c r="L72" s="89"/>
      <c r="M72" s="89"/>
      <c r="N72" s="89"/>
      <c r="O72" s="89"/>
      <c r="P72" s="89"/>
      <c r="Q72" s="89"/>
      <c r="R72" s="89"/>
    </row>
    <row r="73" spans="2:18" ht="37.5" customHeight="1">
      <c r="B73" s="89" t="s">
        <v>37</v>
      </c>
      <c r="C73" s="89"/>
      <c r="D73" s="89"/>
      <c r="E73" s="89"/>
      <c r="F73" s="89"/>
      <c r="G73" s="89"/>
      <c r="H73" s="89"/>
      <c r="I73" s="68"/>
      <c r="J73" s="68"/>
      <c r="K73" s="89" t="s">
        <v>74</v>
      </c>
      <c r="L73" s="89"/>
      <c r="M73" s="89"/>
      <c r="N73" s="89"/>
      <c r="O73" s="89"/>
      <c r="P73" s="89"/>
      <c r="Q73" s="89"/>
      <c r="R73" s="89"/>
    </row>
    <row r="74" spans="3:12" s="26" customFormat="1" ht="21.75" customHeight="1">
      <c r="C74" s="40"/>
      <c r="D74" s="40"/>
      <c r="E74" s="40"/>
      <c r="F74" s="40"/>
      <c r="G74" s="40"/>
      <c r="H74" s="40"/>
      <c r="I74" s="40"/>
      <c r="J74" s="40"/>
      <c r="K74" s="40"/>
      <c r="L74" s="40"/>
    </row>
    <row r="75" spans="4:12" ht="21.75" customHeight="1">
      <c r="D75" s="40"/>
      <c r="E75" s="69" t="s">
        <v>46</v>
      </c>
      <c r="H75" s="40"/>
      <c r="I75" s="40"/>
      <c r="J75" s="40"/>
      <c r="K75" s="40"/>
      <c r="L75" s="40"/>
    </row>
    <row r="76" spans="3:12" ht="21.75" customHeight="1">
      <c r="C76" s="40"/>
      <c r="D76" s="40"/>
      <c r="E76" s="40"/>
      <c r="F76" s="40"/>
      <c r="G76" s="40"/>
      <c r="H76" s="40"/>
      <c r="I76" s="40"/>
      <c r="J76" s="40"/>
      <c r="K76" s="40"/>
      <c r="L76" s="40"/>
    </row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2.5" customHeight="1"/>
    <row r="84" ht="22.5" customHeight="1"/>
    <row r="85" ht="22.5" customHeight="1"/>
    <row r="86" ht="24.75" customHeight="1"/>
    <row r="87" ht="12" customHeight="1"/>
    <row r="88" spans="4:12" ht="22.5" customHeight="1">
      <c r="D88" s="40"/>
      <c r="E88" s="40"/>
      <c r="F88" s="40"/>
      <c r="G88" s="40"/>
      <c r="H88" s="40"/>
      <c r="I88" s="40"/>
      <c r="J88" s="40"/>
      <c r="K88" s="40"/>
      <c r="L88" s="40"/>
    </row>
    <row r="89" spans="4:12" ht="22.5" customHeight="1">
      <c r="D89" s="40"/>
      <c r="E89" s="40"/>
      <c r="F89" s="40"/>
      <c r="G89" s="40"/>
      <c r="H89" s="40"/>
      <c r="I89" s="40"/>
      <c r="J89" s="40"/>
      <c r="K89" s="40"/>
      <c r="L89" s="40"/>
    </row>
    <row r="90" spans="3:14" ht="15"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26"/>
      <c r="N90" s="26"/>
    </row>
    <row r="91" spans="3:12" ht="15">
      <c r="C91" s="43"/>
      <c r="D91" s="40"/>
      <c r="E91" s="40"/>
      <c r="F91" s="40"/>
      <c r="G91" s="40"/>
      <c r="H91" s="40"/>
      <c r="I91" s="40"/>
      <c r="J91" s="40"/>
      <c r="K91" s="40"/>
      <c r="L91" s="40"/>
    </row>
  </sheetData>
  <mergeCells count="17">
    <mergeCell ref="K68:R69"/>
    <mergeCell ref="B67:H67"/>
    <mergeCell ref="B70:H70"/>
    <mergeCell ref="B73:H73"/>
    <mergeCell ref="B59:H59"/>
    <mergeCell ref="K59:P59"/>
    <mergeCell ref="K70:R70"/>
    <mergeCell ref="K71:R72"/>
    <mergeCell ref="K73:R73"/>
    <mergeCell ref="B68:H69"/>
    <mergeCell ref="B71:J72"/>
    <mergeCell ref="B65:H66"/>
    <mergeCell ref="B4:R4"/>
    <mergeCell ref="K63:R63"/>
    <mergeCell ref="K64:R64"/>
    <mergeCell ref="K65:R66"/>
    <mergeCell ref="K67:R67"/>
  </mergeCells>
  <printOptions/>
  <pageMargins left="0.1968503937007874" right="0.1968503937007874" top="0.1968503937007874" bottom="0" header="0.31496062992125984" footer="0"/>
  <pageSetup fitToHeight="1" fitToWidth="1"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V553"/>
  <sheetViews>
    <sheetView zoomScale="70" zoomScaleNormal="70" workbookViewId="0" topLeftCell="A52">
      <selection activeCell="G57" sqref="G57"/>
    </sheetView>
  </sheetViews>
  <sheetFormatPr defaultColWidth="9.140625" defaultRowHeight="15"/>
  <cols>
    <col min="1" max="1" width="3.57421875" style="2" customWidth="1"/>
    <col min="2" max="16384" width="9.140625" style="2" customWidth="1"/>
  </cols>
  <sheetData>
    <row r="1" ht="24.75" customHeight="1">
      <c r="B1" s="55" t="s">
        <v>57</v>
      </c>
    </row>
    <row r="3" spans="2:17" ht="33" customHeight="1">
      <c r="B3" s="93" t="s">
        <v>49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53"/>
      <c r="N3" s="53"/>
      <c r="O3" s="53"/>
      <c r="P3" s="53"/>
      <c r="Q3" s="53"/>
    </row>
    <row r="5" ht="21" customHeight="1">
      <c r="B5" s="56" t="s">
        <v>53</v>
      </c>
    </row>
    <row r="6" ht="9" customHeight="1"/>
    <row r="8" spans="2:14" ht="18">
      <c r="B8" s="57" t="s">
        <v>39</v>
      </c>
      <c r="C8" s="57"/>
      <c r="D8" s="58" t="s">
        <v>1</v>
      </c>
      <c r="L8" s="57" t="s">
        <v>40</v>
      </c>
      <c r="M8" s="57"/>
      <c r="N8" s="58" t="s">
        <v>1</v>
      </c>
    </row>
    <row r="12" ht="14.25"/>
    <row r="13" ht="14.25"/>
    <row r="14" ht="14.25"/>
    <row r="15" ht="14.25"/>
    <row r="19" ht="14.25"/>
    <row r="20" ht="14.25"/>
    <row r="22" ht="15.75" customHeight="1"/>
    <row r="23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8" ht="14.25"/>
    <row r="39" ht="14.25"/>
    <row r="41" ht="14.25"/>
    <row r="42" spans="19:20" ht="18">
      <c r="S42" s="57" t="s">
        <v>58</v>
      </c>
      <c r="T42" s="57"/>
    </row>
    <row r="43" spans="19:20" ht="18">
      <c r="S43" s="59"/>
      <c r="T43" s="58" t="s">
        <v>59</v>
      </c>
    </row>
    <row r="44" ht="14.25"/>
    <row r="46" ht="14.25"/>
    <row r="47" spans="2:4" ht="18">
      <c r="B47" s="57" t="s">
        <v>41</v>
      </c>
      <c r="C47" s="57"/>
      <c r="D47" s="58" t="s">
        <v>1</v>
      </c>
    </row>
    <row r="49" ht="14.25"/>
    <row r="50" ht="14.25"/>
    <row r="53" spans="12:14" ht="18">
      <c r="L53" s="57" t="s">
        <v>55</v>
      </c>
      <c r="M53" s="57"/>
      <c r="N53" s="58" t="s">
        <v>1</v>
      </c>
    </row>
    <row r="55" ht="20.25" customHeight="1">
      <c r="B55" s="56" t="s">
        <v>52</v>
      </c>
    </row>
    <row r="56" ht="15">
      <c r="L56" s="46"/>
    </row>
    <row r="57" spans="2:14" ht="18">
      <c r="B57" s="57" t="s">
        <v>58</v>
      </c>
      <c r="C57" s="57"/>
      <c r="D57" s="58" t="s">
        <v>59</v>
      </c>
      <c r="L57" s="57" t="s">
        <v>78</v>
      </c>
      <c r="M57" s="57"/>
      <c r="N57" s="58" t="s">
        <v>1</v>
      </c>
    </row>
    <row r="59" ht="14.25"/>
    <row r="60" ht="14.25"/>
    <row r="61" ht="14.25"/>
    <row r="63" ht="14.25"/>
    <row r="64" ht="14.25"/>
    <row r="66" ht="14.25"/>
    <row r="69" ht="14.25"/>
    <row r="70" ht="14.25"/>
    <row r="75" ht="14.25"/>
    <row r="76" ht="14.25"/>
    <row r="78" ht="14.25"/>
    <row r="79" ht="14.25"/>
    <row r="81" ht="14.25"/>
    <row r="82" ht="14.25"/>
    <row r="83" ht="14.25"/>
    <row r="84" ht="14.25"/>
    <row r="90" ht="14.25"/>
    <row r="91" ht="14.25"/>
    <row r="94" ht="14.25"/>
    <row r="95" ht="14.25"/>
    <row r="96" ht="14.25"/>
    <row r="97" ht="14.25"/>
    <row r="98" ht="14.25"/>
    <row r="99" ht="14.25"/>
    <row r="100" ht="14.25"/>
    <row r="101" ht="14.25"/>
    <row r="103" spans="2:14" ht="18">
      <c r="B103" s="57" t="s">
        <v>77</v>
      </c>
      <c r="C103" s="57"/>
      <c r="D103" s="58" t="s">
        <v>59</v>
      </c>
      <c r="L103" s="57" t="s">
        <v>78</v>
      </c>
      <c r="M103" s="57"/>
      <c r="N103" s="58" t="s">
        <v>1</v>
      </c>
    </row>
    <row r="108" spans="2:4" ht="18">
      <c r="B108" s="60" t="s">
        <v>79</v>
      </c>
      <c r="C108" s="60"/>
      <c r="D108" s="61" t="s">
        <v>59</v>
      </c>
    </row>
    <row r="111" ht="14.25"/>
    <row r="112" ht="14.25"/>
    <row r="113" ht="14.25"/>
    <row r="114" ht="14.25"/>
    <row r="116" ht="14.25"/>
    <row r="124" ht="14.25"/>
    <row r="125" ht="14.25"/>
    <row r="126" ht="14.25"/>
    <row r="127" ht="14.25"/>
    <row r="128" ht="14.25"/>
    <row r="130" spans="12:14" ht="18">
      <c r="L130" s="60" t="s">
        <v>81</v>
      </c>
      <c r="M130" s="60"/>
      <c r="N130" s="63" t="s">
        <v>59</v>
      </c>
    </row>
    <row r="131" spans="11:18" ht="15">
      <c r="K131"/>
      <c r="L131"/>
      <c r="M131"/>
      <c r="N131"/>
      <c r="O131"/>
      <c r="P131"/>
      <c r="Q131"/>
      <c r="R131"/>
    </row>
    <row r="132" spans="11:18" ht="15">
      <c r="K132"/>
      <c r="L132"/>
      <c r="M132"/>
      <c r="N132"/>
      <c r="O132"/>
      <c r="P132"/>
      <c r="Q132"/>
      <c r="R132"/>
    </row>
    <row r="133" spans="17:18" ht="15">
      <c r="Q133"/>
      <c r="R133"/>
    </row>
    <row r="134" spans="17:18" ht="15">
      <c r="Q134"/>
      <c r="R134"/>
    </row>
    <row r="135" spans="17:18" ht="15">
      <c r="Q135"/>
      <c r="R135"/>
    </row>
    <row r="136" spans="17:18" ht="15">
      <c r="Q136"/>
      <c r="R136"/>
    </row>
    <row r="137" spans="17:18" ht="15">
      <c r="Q137"/>
      <c r="R137"/>
    </row>
    <row r="138" spans="17:18" ht="15">
      <c r="Q138"/>
      <c r="R138"/>
    </row>
    <row r="139" spans="17:18" ht="15">
      <c r="Q139"/>
      <c r="R139"/>
    </row>
    <row r="140" spans="17:18" ht="15">
      <c r="Q140"/>
      <c r="R140"/>
    </row>
    <row r="141" spans="17:18" ht="15">
      <c r="Q141"/>
      <c r="R141"/>
    </row>
    <row r="142" spans="17:18" ht="15">
      <c r="Q142"/>
      <c r="R142"/>
    </row>
    <row r="143" spans="17:18" ht="15">
      <c r="Q143"/>
      <c r="R143"/>
    </row>
    <row r="144" spans="17:18" ht="15">
      <c r="Q144"/>
      <c r="R144"/>
    </row>
    <row r="145" spans="17:18" ht="15">
      <c r="Q145"/>
      <c r="R145"/>
    </row>
    <row r="146" spans="2:18" ht="18">
      <c r="B146" s="60" t="s">
        <v>80</v>
      </c>
      <c r="C146" s="60"/>
      <c r="D146" s="61" t="s">
        <v>59</v>
      </c>
      <c r="Q146"/>
      <c r="R146"/>
    </row>
    <row r="147" spans="17:18" ht="15">
      <c r="Q147"/>
      <c r="R147"/>
    </row>
    <row r="148" spans="17:18" ht="15">
      <c r="Q148"/>
      <c r="R148"/>
    </row>
    <row r="149" spans="17:18" ht="15">
      <c r="Q149"/>
      <c r="R149"/>
    </row>
    <row r="150" spans="17:18" ht="15">
      <c r="Q150"/>
      <c r="R150"/>
    </row>
    <row r="151" spans="17:18" ht="15">
      <c r="Q151"/>
      <c r="R151"/>
    </row>
    <row r="152" spans="17:18" ht="15">
      <c r="Q152"/>
      <c r="R152"/>
    </row>
    <row r="153" ht="14.25"/>
    <row r="156" spans="12:14" ht="18">
      <c r="L156" s="62" t="s">
        <v>82</v>
      </c>
      <c r="M156" s="60"/>
      <c r="N156" s="63" t="s">
        <v>59</v>
      </c>
    </row>
    <row r="159" spans="2:18" ht="15.75">
      <c r="B159" s="90" t="s">
        <v>60</v>
      </c>
      <c r="C159" s="90"/>
      <c r="D159" s="90"/>
      <c r="E159" s="90"/>
      <c r="F159" s="90"/>
      <c r="G159" s="90"/>
      <c r="H159" s="90"/>
      <c r="I159" s="64"/>
      <c r="J159" s="64"/>
      <c r="K159" s="91" t="s">
        <v>66</v>
      </c>
      <c r="L159" s="91"/>
      <c r="M159" s="91"/>
      <c r="N159" s="91"/>
      <c r="O159" s="91"/>
      <c r="P159" s="91"/>
      <c r="Q159" s="64"/>
      <c r="R159" s="64"/>
    </row>
    <row r="160" spans="2:18" ht="21" customHeight="1">
      <c r="B160" s="65" t="s">
        <v>33</v>
      </c>
      <c r="C160" s="65"/>
      <c r="D160" s="65"/>
      <c r="E160" s="65"/>
      <c r="F160" s="65"/>
      <c r="G160" s="65"/>
      <c r="H160" s="65"/>
      <c r="I160" s="65"/>
      <c r="J160" s="65"/>
      <c r="K160" s="65" t="s">
        <v>67</v>
      </c>
      <c r="L160" s="64"/>
      <c r="M160" s="64"/>
      <c r="N160" s="64"/>
      <c r="O160" s="64"/>
      <c r="P160" s="64"/>
      <c r="Q160" s="64"/>
      <c r="R160" s="64"/>
    </row>
    <row r="161" spans="2:18" ht="21" customHeight="1">
      <c r="B161" s="66" t="s">
        <v>64</v>
      </c>
      <c r="C161" s="65"/>
      <c r="D161" s="65"/>
      <c r="E161" s="65"/>
      <c r="F161" s="65"/>
      <c r="G161" s="65"/>
      <c r="H161" s="65"/>
      <c r="I161" s="65"/>
      <c r="J161" s="65"/>
      <c r="K161" s="66" t="s">
        <v>69</v>
      </c>
      <c r="L161" s="64"/>
      <c r="M161" s="64"/>
      <c r="N161" s="64"/>
      <c r="O161" s="64"/>
      <c r="P161" s="64"/>
      <c r="Q161" s="64"/>
      <c r="R161" s="64"/>
    </row>
    <row r="162" spans="2:18" ht="21" customHeight="1">
      <c r="B162" s="66" t="s">
        <v>63</v>
      </c>
      <c r="C162" s="65"/>
      <c r="D162" s="65"/>
      <c r="E162" s="65"/>
      <c r="F162" s="65"/>
      <c r="G162" s="65"/>
      <c r="H162" s="65"/>
      <c r="I162" s="65"/>
      <c r="J162" s="65"/>
      <c r="K162" s="66" t="s">
        <v>70</v>
      </c>
      <c r="L162" s="64"/>
      <c r="M162" s="64"/>
      <c r="N162" s="64"/>
      <c r="O162" s="64"/>
      <c r="P162" s="64"/>
      <c r="Q162" s="64"/>
      <c r="R162" s="64"/>
    </row>
    <row r="163" spans="2:18" ht="36" customHeight="1">
      <c r="B163" s="66" t="s">
        <v>61</v>
      </c>
      <c r="C163" s="65"/>
      <c r="D163" s="65"/>
      <c r="E163" s="65"/>
      <c r="F163" s="65"/>
      <c r="G163" s="65"/>
      <c r="H163" s="65"/>
      <c r="I163" s="65"/>
      <c r="J163" s="65"/>
      <c r="K163" s="87" t="s">
        <v>71</v>
      </c>
      <c r="L163" s="87"/>
      <c r="M163" s="87"/>
      <c r="N163" s="87"/>
      <c r="O163" s="87"/>
      <c r="P163" s="87"/>
      <c r="Q163" s="87"/>
      <c r="R163" s="87"/>
    </row>
    <row r="164" spans="2:18" ht="36" customHeight="1">
      <c r="B164" s="66" t="s">
        <v>62</v>
      </c>
      <c r="C164" s="65"/>
      <c r="D164" s="65"/>
      <c r="E164" s="65"/>
      <c r="F164" s="65"/>
      <c r="G164" s="65"/>
      <c r="H164" s="65"/>
      <c r="I164" s="65"/>
      <c r="J164" s="65"/>
      <c r="K164" s="87" t="s">
        <v>72</v>
      </c>
      <c r="L164" s="87"/>
      <c r="M164" s="87"/>
      <c r="N164" s="87"/>
      <c r="O164" s="87"/>
      <c r="P164" s="87"/>
      <c r="Q164" s="87"/>
      <c r="R164" s="87"/>
    </row>
    <row r="165" spans="2:18" ht="33" customHeight="1">
      <c r="B165" s="87" t="s">
        <v>75</v>
      </c>
      <c r="C165" s="87"/>
      <c r="D165" s="87"/>
      <c r="E165" s="87"/>
      <c r="F165" s="87"/>
      <c r="G165" s="87"/>
      <c r="H165" s="87"/>
      <c r="I165" s="66"/>
      <c r="J165" s="66"/>
      <c r="K165" s="87" t="s">
        <v>83</v>
      </c>
      <c r="L165" s="87"/>
      <c r="M165" s="87"/>
      <c r="N165" s="87"/>
      <c r="O165" s="87"/>
      <c r="P165" s="87"/>
      <c r="Q165" s="87"/>
      <c r="R165" s="87"/>
    </row>
    <row r="166" spans="2:18" ht="13.5" customHeight="1">
      <c r="B166" s="87"/>
      <c r="C166" s="87"/>
      <c r="D166" s="87"/>
      <c r="E166" s="87"/>
      <c r="F166" s="87"/>
      <c r="G166" s="87"/>
      <c r="H166" s="87"/>
      <c r="I166" s="66"/>
      <c r="J166" s="66"/>
      <c r="K166" s="87"/>
      <c r="L166" s="87"/>
      <c r="M166" s="87"/>
      <c r="N166" s="87"/>
      <c r="O166" s="87"/>
      <c r="P166" s="87"/>
      <c r="Q166" s="87"/>
      <c r="R166" s="87"/>
    </row>
    <row r="167" spans="2:18" ht="36" customHeight="1">
      <c r="B167" s="87" t="s">
        <v>84</v>
      </c>
      <c r="C167" s="87"/>
      <c r="D167" s="87"/>
      <c r="E167" s="87"/>
      <c r="F167" s="87"/>
      <c r="G167" s="87"/>
      <c r="H167" s="87"/>
      <c r="I167" s="65"/>
      <c r="J167" s="65"/>
      <c r="K167" s="88" t="s">
        <v>85</v>
      </c>
      <c r="L167" s="88"/>
      <c r="M167" s="88"/>
      <c r="N167" s="88"/>
      <c r="O167" s="88"/>
      <c r="P167" s="88"/>
      <c r="Q167" s="88"/>
      <c r="R167" s="88"/>
    </row>
    <row r="168" spans="2:18" ht="25.5" customHeight="1">
      <c r="B168" s="89" t="s">
        <v>76</v>
      </c>
      <c r="C168" s="89"/>
      <c r="D168" s="89"/>
      <c r="E168" s="89"/>
      <c r="F168" s="89"/>
      <c r="G168" s="89"/>
      <c r="H168" s="89"/>
      <c r="I168" s="67"/>
      <c r="J168" s="67"/>
      <c r="K168" s="87" t="s">
        <v>73</v>
      </c>
      <c r="L168" s="87"/>
      <c r="M168" s="87"/>
      <c r="N168" s="87"/>
      <c r="O168" s="87"/>
      <c r="P168" s="87"/>
      <c r="Q168" s="87"/>
      <c r="R168" s="87"/>
    </row>
    <row r="169" spans="2:18" ht="25.5" customHeight="1">
      <c r="B169" s="89"/>
      <c r="C169" s="89"/>
      <c r="D169" s="89"/>
      <c r="E169" s="89"/>
      <c r="F169" s="89"/>
      <c r="G169" s="89"/>
      <c r="H169" s="89"/>
      <c r="I169" s="67"/>
      <c r="J169" s="67"/>
      <c r="K169" s="87"/>
      <c r="L169" s="87"/>
      <c r="M169" s="87"/>
      <c r="N169" s="87"/>
      <c r="O169" s="87"/>
      <c r="P169" s="87"/>
      <c r="Q169" s="87"/>
      <c r="R169" s="87"/>
    </row>
    <row r="170" spans="2:18" ht="42.75" customHeight="1">
      <c r="B170" s="89" t="s">
        <v>65</v>
      </c>
      <c r="C170" s="89"/>
      <c r="D170" s="89"/>
      <c r="E170" s="89"/>
      <c r="F170" s="89"/>
      <c r="G170" s="89"/>
      <c r="H170" s="89"/>
      <c r="I170" s="68"/>
      <c r="J170" s="68"/>
      <c r="K170" s="87" t="s">
        <v>47</v>
      </c>
      <c r="L170" s="87"/>
      <c r="M170" s="87"/>
      <c r="N170" s="87"/>
      <c r="O170" s="87"/>
      <c r="P170" s="87"/>
      <c r="Q170" s="87"/>
      <c r="R170" s="87"/>
    </row>
    <row r="171" spans="2:18" ht="32.25" customHeight="1">
      <c r="B171" s="87" t="s">
        <v>42</v>
      </c>
      <c r="C171" s="87"/>
      <c r="D171" s="87"/>
      <c r="E171" s="87"/>
      <c r="F171" s="87"/>
      <c r="G171" s="87"/>
      <c r="H171" s="87"/>
      <c r="I171" s="87"/>
      <c r="J171" s="87"/>
      <c r="K171" s="89" t="s">
        <v>86</v>
      </c>
      <c r="L171" s="89"/>
      <c r="M171" s="89"/>
      <c r="N171" s="89"/>
      <c r="O171" s="89"/>
      <c r="P171" s="89"/>
      <c r="Q171" s="89"/>
      <c r="R171" s="89"/>
    </row>
    <row r="172" spans="2:18" ht="32.25" customHeight="1">
      <c r="B172" s="87"/>
      <c r="C172" s="87"/>
      <c r="D172" s="87"/>
      <c r="E172" s="87"/>
      <c r="F172" s="87"/>
      <c r="G172" s="87"/>
      <c r="H172" s="87"/>
      <c r="I172" s="87"/>
      <c r="J172" s="87"/>
      <c r="K172" s="89"/>
      <c r="L172" s="89"/>
      <c r="M172" s="89"/>
      <c r="N172" s="89"/>
      <c r="O172" s="89"/>
      <c r="P172" s="89"/>
      <c r="Q172" s="89"/>
      <c r="R172" s="89"/>
    </row>
    <row r="173" spans="2:18" ht="39.75" customHeight="1">
      <c r="B173" s="89" t="s">
        <v>37</v>
      </c>
      <c r="C173" s="89"/>
      <c r="D173" s="89"/>
      <c r="E173" s="89"/>
      <c r="F173" s="89"/>
      <c r="G173" s="89"/>
      <c r="H173" s="89"/>
      <c r="I173" s="68"/>
      <c r="J173" s="68"/>
      <c r="K173" s="89" t="s">
        <v>74</v>
      </c>
      <c r="L173" s="89"/>
      <c r="M173" s="89"/>
      <c r="N173" s="89"/>
      <c r="O173" s="89"/>
      <c r="P173" s="89"/>
      <c r="Q173" s="89"/>
      <c r="R173" s="89"/>
    </row>
    <row r="174" spans="2:18" ht="29.25" customHeight="1">
      <c r="B174" s="26"/>
      <c r="C174" s="40"/>
      <c r="D174" s="40"/>
      <c r="E174" s="40"/>
      <c r="F174" s="40"/>
      <c r="G174" s="40"/>
      <c r="H174" s="40"/>
      <c r="I174" s="40"/>
      <c r="J174" s="40"/>
      <c r="K174" s="92" t="s">
        <v>87</v>
      </c>
      <c r="L174" s="92"/>
      <c r="M174" s="92"/>
      <c r="N174" s="92"/>
      <c r="O174" s="92"/>
      <c r="P174" s="92"/>
      <c r="Q174" s="92"/>
      <c r="R174" s="92"/>
    </row>
    <row r="175" spans="4:12" ht="26.25" customHeight="1">
      <c r="D175" s="40"/>
      <c r="E175" s="40"/>
      <c r="F175" s="69" t="s">
        <v>46</v>
      </c>
      <c r="H175" s="40"/>
      <c r="I175" s="40"/>
      <c r="J175" s="40"/>
      <c r="K175" s="40"/>
      <c r="L175" s="40"/>
    </row>
    <row r="516" ht="14.25" customHeight="1"/>
    <row r="518" ht="14.25" customHeight="1"/>
    <row r="519" ht="15" customHeight="1"/>
    <row r="522" s="26" customFormat="1" ht="14.25" customHeight="1"/>
    <row r="523" ht="14.25" customHeight="1"/>
    <row r="526" ht="14.25" customHeight="1"/>
    <row r="534" ht="15">
      <c r="Q534" s="1" t="s">
        <v>38</v>
      </c>
    </row>
    <row r="535" ht="15">
      <c r="Q535" s="2" t="s">
        <v>33</v>
      </c>
    </row>
    <row r="536" ht="15">
      <c r="Q536" s="36" t="s">
        <v>32</v>
      </c>
    </row>
    <row r="537" ht="15">
      <c r="Q537" s="36" t="s">
        <v>34</v>
      </c>
    </row>
    <row r="538" ht="17.25">
      <c r="Q538" s="36" t="s">
        <v>36</v>
      </c>
    </row>
    <row r="539" ht="17.25">
      <c r="Q539" s="36" t="s">
        <v>35</v>
      </c>
    </row>
    <row r="540" spans="17:22" ht="15">
      <c r="Q540" s="83" t="s">
        <v>47</v>
      </c>
      <c r="R540" s="82"/>
      <c r="S540" s="82"/>
      <c r="T540" s="82"/>
      <c r="U540" s="82"/>
      <c r="V540" s="82"/>
    </row>
    <row r="541" spans="17:22" ht="15">
      <c r="Q541" s="82"/>
      <c r="R541" s="82"/>
      <c r="S541" s="82"/>
      <c r="T541" s="82"/>
      <c r="U541" s="82"/>
      <c r="V541" s="82"/>
    </row>
    <row r="542" spans="17:22" ht="15">
      <c r="Q542" s="44" t="s">
        <v>48</v>
      </c>
      <c r="R542" s="40"/>
      <c r="S542" s="40"/>
      <c r="T542" s="40"/>
      <c r="U542" s="40"/>
      <c r="V542" s="40"/>
    </row>
    <row r="543" spans="17:22" ht="15">
      <c r="Q543" s="82" t="s">
        <v>42</v>
      </c>
      <c r="R543" s="82"/>
      <c r="S543" s="82"/>
      <c r="T543" s="82"/>
      <c r="U543" s="82"/>
      <c r="V543" s="82"/>
    </row>
    <row r="544" spans="17:22" ht="15">
      <c r="Q544" s="82"/>
      <c r="R544" s="82"/>
      <c r="S544" s="82"/>
      <c r="T544" s="82"/>
      <c r="U544" s="82"/>
      <c r="V544" s="82"/>
    </row>
    <row r="545" ht="15">
      <c r="Q545" s="2" t="s">
        <v>37</v>
      </c>
    </row>
    <row r="546" spans="17:22" ht="15">
      <c r="Q546" s="82" t="s">
        <v>43</v>
      </c>
      <c r="R546" s="82"/>
      <c r="S546" s="82"/>
      <c r="T546" s="82"/>
      <c r="U546" s="82"/>
      <c r="V546" s="82"/>
    </row>
    <row r="547" spans="17:22" ht="15">
      <c r="Q547" s="82"/>
      <c r="R547" s="82"/>
      <c r="S547" s="82"/>
      <c r="T547" s="82"/>
      <c r="U547" s="82"/>
      <c r="V547" s="82"/>
    </row>
    <row r="548" spans="17:22" ht="15">
      <c r="Q548" s="82"/>
      <c r="R548" s="82"/>
      <c r="S548" s="82"/>
      <c r="T548" s="82"/>
      <c r="U548" s="82"/>
      <c r="V548" s="82"/>
    </row>
    <row r="549" spans="17:22" ht="15">
      <c r="Q549" s="82"/>
      <c r="R549" s="82"/>
      <c r="S549" s="82"/>
      <c r="T549" s="82"/>
      <c r="U549" s="82"/>
      <c r="V549" s="82"/>
    </row>
    <row r="550" spans="17:22" ht="15">
      <c r="Q550" s="84" t="s">
        <v>45</v>
      </c>
      <c r="R550" s="85"/>
      <c r="S550" s="85"/>
      <c r="T550" s="85"/>
      <c r="U550" s="85"/>
      <c r="V550" s="85"/>
    </row>
    <row r="551" spans="17:22" ht="15">
      <c r="Q551" s="85"/>
      <c r="R551" s="85"/>
      <c r="S551" s="85"/>
      <c r="T551" s="85"/>
      <c r="U551" s="85"/>
      <c r="V551" s="85"/>
    </row>
    <row r="553" ht="15">
      <c r="Q553" s="43" t="s">
        <v>46</v>
      </c>
    </row>
  </sheetData>
  <mergeCells count="22">
    <mergeCell ref="Q550:V551"/>
    <mergeCell ref="B3:L3"/>
    <mergeCell ref="B159:H159"/>
    <mergeCell ref="K159:P159"/>
    <mergeCell ref="K163:R163"/>
    <mergeCell ref="K164:R164"/>
    <mergeCell ref="B165:H166"/>
    <mergeCell ref="K165:R166"/>
    <mergeCell ref="B167:H167"/>
    <mergeCell ref="Q540:V541"/>
    <mergeCell ref="Q543:V544"/>
    <mergeCell ref="Q546:V549"/>
    <mergeCell ref="K167:R167"/>
    <mergeCell ref="B168:H169"/>
    <mergeCell ref="K168:R169"/>
    <mergeCell ref="B170:H170"/>
    <mergeCell ref="K174:R174"/>
    <mergeCell ref="K170:R170"/>
    <mergeCell ref="B171:J172"/>
    <mergeCell ref="K171:R172"/>
    <mergeCell ref="B173:H173"/>
    <mergeCell ref="K173:R173"/>
  </mergeCells>
  <printOptions/>
  <pageMargins left="0.3937007874015748" right="0" top="0.1968503937007874" bottom="0" header="0.31496062992125984" footer="0"/>
  <pageSetup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546"/>
  <sheetViews>
    <sheetView tabSelected="1" zoomScale="70" zoomScaleNormal="70" workbookViewId="0" topLeftCell="A133">
      <selection activeCell="B167" sqref="B167:I167"/>
    </sheetView>
  </sheetViews>
  <sheetFormatPr defaultColWidth="9.140625" defaultRowHeight="15"/>
  <cols>
    <col min="1" max="1" width="3.57421875" style="2" customWidth="1"/>
    <col min="2" max="8" width="9.140625" style="2" customWidth="1"/>
    <col min="9" max="9" width="14.8515625" style="2" customWidth="1"/>
    <col min="10" max="19" width="9.140625" style="2" customWidth="1"/>
    <col min="20" max="20" width="3.8515625" style="2" customWidth="1"/>
    <col min="21" max="16384" width="9.140625" style="2" customWidth="1"/>
  </cols>
  <sheetData>
    <row r="1" ht="24.75" customHeight="1">
      <c r="B1" s="55" t="s">
        <v>57</v>
      </c>
    </row>
    <row r="3" spans="2:17" ht="36" customHeight="1">
      <c r="B3" s="93" t="s">
        <v>49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3"/>
      <c r="Q3" s="53"/>
    </row>
    <row r="5" ht="29.25" customHeight="1"/>
    <row r="6" ht="21" customHeight="1">
      <c r="B6" s="56" t="s">
        <v>53</v>
      </c>
    </row>
    <row r="7" ht="9" customHeight="1"/>
    <row r="9" spans="2:14" ht="18">
      <c r="B9" s="57" t="s">
        <v>39</v>
      </c>
      <c r="C9" s="57"/>
      <c r="D9" s="58" t="s">
        <v>1</v>
      </c>
      <c r="L9" s="57" t="s">
        <v>55</v>
      </c>
      <c r="M9" s="57"/>
      <c r="N9" s="58" t="s">
        <v>1</v>
      </c>
    </row>
    <row r="13" ht="14.25"/>
    <row r="14" ht="14.25"/>
    <row r="15" ht="14.25"/>
    <row r="16" ht="14.25"/>
    <row r="20" ht="14.25"/>
    <row r="21" ht="14.25"/>
    <row r="23" ht="15.75" customHeight="1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42" ht="14.25"/>
    <row r="43" ht="18">
      <c r="S43" s="72"/>
    </row>
    <row r="44" ht="14.25"/>
    <row r="45" spans="18:21" ht="14.25">
      <c r="R45" s="73"/>
      <c r="S45" s="73"/>
      <c r="T45" s="73"/>
      <c r="U45" s="73"/>
    </row>
    <row r="46" spans="18:21" ht="15">
      <c r="R46" s="73"/>
      <c r="S46" s="73"/>
      <c r="T46" s="73"/>
      <c r="U46" s="73"/>
    </row>
    <row r="47" spans="18:21" ht="18">
      <c r="R47" s="73"/>
      <c r="S47" s="74"/>
      <c r="T47" s="74"/>
      <c r="U47" s="73"/>
    </row>
    <row r="48" spans="2:21" ht="18">
      <c r="B48" s="57" t="s">
        <v>41</v>
      </c>
      <c r="C48" s="57"/>
      <c r="D48" s="58" t="s">
        <v>1</v>
      </c>
      <c r="R48" s="73"/>
      <c r="S48" s="76"/>
      <c r="T48" s="75"/>
      <c r="U48" s="73"/>
    </row>
    <row r="49" spans="18:21" ht="15">
      <c r="R49" s="73"/>
      <c r="S49" s="73"/>
      <c r="T49" s="73"/>
      <c r="U49" s="73"/>
    </row>
    <row r="50" ht="14.25"/>
    <row r="51" ht="14.25"/>
    <row r="53" ht="4.5" customHeight="1"/>
    <row r="54" spans="2:14" ht="18">
      <c r="B54" s="77"/>
      <c r="C54" s="77"/>
      <c r="D54" s="77"/>
      <c r="E54" s="77"/>
      <c r="F54" s="77"/>
      <c r="G54" s="77"/>
      <c r="L54" s="57" t="s">
        <v>58</v>
      </c>
      <c r="M54" s="57"/>
      <c r="N54" s="58" t="s">
        <v>1</v>
      </c>
    </row>
    <row r="55" spans="1:14" s="73" customFormat="1" ht="18" customHeight="1">
      <c r="A55" s="2"/>
      <c r="B55" s="77"/>
      <c r="C55" s="77"/>
      <c r="D55" s="77"/>
      <c r="E55" s="77"/>
      <c r="F55" s="77"/>
      <c r="G55" s="77"/>
      <c r="H55" s="2"/>
      <c r="I55" s="78"/>
      <c r="J55" s="78"/>
      <c r="K55" s="78"/>
      <c r="L55" s="78"/>
      <c r="N55" s="75"/>
    </row>
    <row r="56" spans="1:14" s="73" customFormat="1" ht="18">
      <c r="A56" s="2"/>
      <c r="B56" s="77"/>
      <c r="C56" s="77"/>
      <c r="D56" s="77"/>
      <c r="E56" s="77"/>
      <c r="F56" s="77"/>
      <c r="G56" s="77"/>
      <c r="H56" s="2"/>
      <c r="N56" s="75"/>
    </row>
    <row r="57" spans="1:8" s="73" customFormat="1" ht="15">
      <c r="A57" s="2"/>
      <c r="B57" s="2"/>
      <c r="C57" s="2"/>
      <c r="D57" s="2"/>
      <c r="E57" s="2"/>
      <c r="F57" s="2"/>
      <c r="G57" s="2"/>
      <c r="H57" s="2"/>
    </row>
    <row r="58" spans="1:27" s="73" customFormat="1" ht="18">
      <c r="A58" s="2"/>
      <c r="B58" s="2"/>
      <c r="C58" s="2"/>
      <c r="D58" s="2"/>
      <c r="E58" s="2"/>
      <c r="F58" s="2"/>
      <c r="G58" s="2"/>
      <c r="H58" s="2"/>
      <c r="P58" s="75"/>
      <c r="S58"/>
      <c r="T58"/>
      <c r="U58"/>
      <c r="V58"/>
      <c r="W58"/>
      <c r="X58"/>
      <c r="Y58"/>
      <c r="Z58"/>
      <c r="AA58"/>
    </row>
    <row r="59" spans="2:27" s="73" customFormat="1" ht="18">
      <c r="B59" s="74" t="s">
        <v>99</v>
      </c>
      <c r="C59" s="78"/>
      <c r="D59" s="78"/>
      <c r="E59" s="78"/>
      <c r="F59" s="78"/>
      <c r="G59" s="78"/>
      <c r="H59" s="78"/>
      <c r="P59" s="75"/>
      <c r="S59"/>
      <c r="T59"/>
      <c r="U59"/>
      <c r="V59"/>
      <c r="W59"/>
      <c r="X59"/>
      <c r="Y59"/>
      <c r="Z59"/>
      <c r="AA59"/>
    </row>
    <row r="60" spans="2:27" s="73" customFormat="1" ht="18">
      <c r="B60"/>
      <c r="C60"/>
      <c r="D60"/>
      <c r="E60"/>
      <c r="F60"/>
      <c r="I60" s="2"/>
      <c r="J60" s="2"/>
      <c r="K60" s="2"/>
      <c r="L60" s="2"/>
      <c r="P60" s="75"/>
      <c r="S60"/>
      <c r="T60"/>
      <c r="U60"/>
      <c r="V60"/>
      <c r="W60"/>
      <c r="X60"/>
      <c r="Y60"/>
      <c r="Z60"/>
      <c r="AA60"/>
    </row>
    <row r="61" spans="2:27" s="73" customFormat="1" ht="18">
      <c r="B61" s="57" t="s">
        <v>40</v>
      </c>
      <c r="C61" s="57"/>
      <c r="D61" s="58" t="s">
        <v>1</v>
      </c>
      <c r="E61"/>
      <c r="F61"/>
      <c r="I61" s="2"/>
      <c r="J61" s="2"/>
      <c r="K61" s="2"/>
      <c r="S61"/>
      <c r="T61"/>
      <c r="U61"/>
      <c r="V61"/>
      <c r="W61"/>
      <c r="X61"/>
      <c r="Y61"/>
      <c r="Z61"/>
      <c r="AA61"/>
    </row>
    <row r="62" spans="2:27" s="73" customFormat="1" ht="15">
      <c r="B62"/>
      <c r="C62"/>
      <c r="D62"/>
      <c r="E62"/>
      <c r="F62"/>
      <c r="I62" s="2"/>
      <c r="J62" s="2"/>
      <c r="K62" s="2"/>
      <c r="L62" s="2"/>
      <c r="M62" s="2"/>
      <c r="N62" s="2"/>
      <c r="O62" s="2"/>
      <c r="S62"/>
      <c r="T62"/>
      <c r="U62"/>
      <c r="V62"/>
      <c r="W62"/>
      <c r="X62"/>
      <c r="Y62"/>
      <c r="Z62"/>
      <c r="AA62"/>
    </row>
    <row r="63" spans="2:27" s="73" customFormat="1" ht="15">
      <c r="B63"/>
      <c r="C63"/>
      <c r="D63"/>
      <c r="E63"/>
      <c r="F63"/>
      <c r="I63" s="2"/>
      <c r="J63" s="2"/>
      <c r="K63" s="2"/>
      <c r="L63" s="2"/>
      <c r="M63" s="2"/>
      <c r="N63" s="2"/>
      <c r="O63" s="2"/>
      <c r="S63"/>
      <c r="T63"/>
      <c r="U63"/>
      <c r="V63"/>
      <c r="W63"/>
      <c r="X63"/>
      <c r="Y63"/>
      <c r="Z63"/>
      <c r="AA63"/>
    </row>
    <row r="64" spans="2:27" s="73" customFormat="1" ht="15">
      <c r="B64"/>
      <c r="C64"/>
      <c r="D64"/>
      <c r="E64"/>
      <c r="F64"/>
      <c r="I64" s="2"/>
      <c r="J64" s="2"/>
      <c r="K64" s="2"/>
      <c r="L64" s="2"/>
      <c r="M64" s="2"/>
      <c r="N64" s="2"/>
      <c r="O64" s="2"/>
      <c r="S64"/>
      <c r="T64"/>
      <c r="U64"/>
      <c r="V64"/>
      <c r="W64"/>
      <c r="X64"/>
      <c r="Y64"/>
      <c r="Z64"/>
      <c r="AA64"/>
    </row>
    <row r="65" spans="2:27" s="73" customFormat="1" ht="15">
      <c r="B65"/>
      <c r="C65"/>
      <c r="D65"/>
      <c r="E65"/>
      <c r="F65"/>
      <c r="I65" s="2"/>
      <c r="J65" s="2"/>
      <c r="K65" s="2"/>
      <c r="L65" s="2"/>
      <c r="M65" s="2"/>
      <c r="N65" s="2"/>
      <c r="O65" s="2"/>
      <c r="S65"/>
      <c r="T65"/>
      <c r="U65"/>
      <c r="V65"/>
      <c r="W65"/>
      <c r="X65"/>
      <c r="Y65"/>
      <c r="Z65"/>
      <c r="AA65"/>
    </row>
    <row r="66" spans="2:27" s="73" customFormat="1" ht="15">
      <c r="B66"/>
      <c r="C66"/>
      <c r="D66"/>
      <c r="E66"/>
      <c r="F66"/>
      <c r="I66" s="2"/>
      <c r="J66" s="2"/>
      <c r="K66" s="2"/>
      <c r="L66" s="2"/>
      <c r="M66" s="2"/>
      <c r="N66" s="2"/>
      <c r="O66" s="2"/>
      <c r="S66"/>
      <c r="T66"/>
      <c r="U66"/>
      <c r="V66"/>
      <c r="W66"/>
      <c r="X66"/>
      <c r="Y66"/>
      <c r="Z66"/>
      <c r="AA66"/>
    </row>
    <row r="67" spans="2:27" s="73" customFormat="1" ht="15">
      <c r="B67"/>
      <c r="C67"/>
      <c r="D67"/>
      <c r="E67"/>
      <c r="F67"/>
      <c r="I67" s="2"/>
      <c r="J67" s="2"/>
      <c r="K67" s="2"/>
      <c r="L67" s="2"/>
      <c r="M67" s="2"/>
      <c r="N67" s="2"/>
      <c r="O67" s="2"/>
      <c r="S67"/>
      <c r="T67"/>
      <c r="U67"/>
      <c r="V67"/>
      <c r="W67"/>
      <c r="X67"/>
      <c r="Y67"/>
      <c r="Z67"/>
      <c r="AA67"/>
    </row>
    <row r="68" spans="2:27" s="73" customFormat="1" ht="15">
      <c r="B68"/>
      <c r="C68"/>
      <c r="D68"/>
      <c r="E68"/>
      <c r="F68"/>
      <c r="I68" s="2"/>
      <c r="J68" s="2"/>
      <c r="K68" s="2"/>
      <c r="L68" s="2"/>
      <c r="M68" s="2"/>
      <c r="N68" s="2"/>
      <c r="O68" s="2"/>
      <c r="S68"/>
      <c r="T68"/>
      <c r="U68"/>
      <c r="V68"/>
      <c r="W68"/>
      <c r="X68"/>
      <c r="Y68"/>
      <c r="Z68"/>
      <c r="AA68"/>
    </row>
    <row r="69" spans="2:27" s="73" customFormat="1" ht="15">
      <c r="B69"/>
      <c r="C69"/>
      <c r="D69"/>
      <c r="E69"/>
      <c r="F69"/>
      <c r="I69" s="2"/>
      <c r="J69" s="2"/>
      <c r="K69" s="2"/>
      <c r="L69" s="2"/>
      <c r="M69" s="2"/>
      <c r="N69" s="2"/>
      <c r="O69" s="2"/>
      <c r="S69"/>
      <c r="T69"/>
      <c r="U69"/>
      <c r="V69"/>
      <c r="W69"/>
      <c r="X69"/>
      <c r="Y69"/>
      <c r="Z69"/>
      <c r="AA69"/>
    </row>
    <row r="70" spans="2:27" s="73" customFormat="1" ht="15">
      <c r="B70"/>
      <c r="C70"/>
      <c r="D70"/>
      <c r="E70"/>
      <c r="F70"/>
      <c r="I70" s="2"/>
      <c r="J70" s="2"/>
      <c r="K70" s="2"/>
      <c r="L70" s="2"/>
      <c r="M70" s="2"/>
      <c r="N70" s="2"/>
      <c r="O70" s="2"/>
      <c r="S70"/>
      <c r="T70"/>
      <c r="U70"/>
      <c r="V70"/>
      <c r="W70"/>
      <c r="X70"/>
      <c r="Y70"/>
      <c r="Z70"/>
      <c r="AA70"/>
    </row>
    <row r="71" spans="2:27" s="73" customFormat="1" ht="15">
      <c r="B71"/>
      <c r="C71"/>
      <c r="D71"/>
      <c r="E71"/>
      <c r="F71"/>
      <c r="I71" s="2"/>
      <c r="J71" s="2"/>
      <c r="K71" s="2"/>
      <c r="L71" s="2"/>
      <c r="M71" s="2"/>
      <c r="N71" s="2"/>
      <c r="O71" s="2"/>
      <c r="S71"/>
      <c r="T71"/>
      <c r="U71"/>
      <c r="V71"/>
      <c r="W71"/>
      <c r="X71"/>
      <c r="Y71"/>
      <c r="Z71"/>
      <c r="AA71"/>
    </row>
    <row r="72" spans="2:27" s="73" customFormat="1" ht="15">
      <c r="B72"/>
      <c r="C72"/>
      <c r="D72"/>
      <c r="E72"/>
      <c r="F72"/>
      <c r="I72" s="2"/>
      <c r="J72" s="2"/>
      <c r="K72" s="2"/>
      <c r="L72" s="2"/>
      <c r="M72" s="2"/>
      <c r="N72" s="2"/>
      <c r="O72" s="2"/>
      <c r="S72"/>
      <c r="T72"/>
      <c r="U72"/>
      <c r="V72"/>
      <c r="W72"/>
      <c r="X72"/>
      <c r="Y72"/>
      <c r="Z72"/>
      <c r="AA72"/>
    </row>
    <row r="73" spans="2:27" s="73" customFormat="1" ht="15">
      <c r="B73"/>
      <c r="C73"/>
      <c r="D73"/>
      <c r="E73"/>
      <c r="F73"/>
      <c r="I73" s="2"/>
      <c r="J73" s="2"/>
      <c r="K73" s="2"/>
      <c r="L73" s="2"/>
      <c r="M73" s="2"/>
      <c r="N73" s="2"/>
      <c r="O73" s="2"/>
      <c r="S73"/>
      <c r="T73"/>
      <c r="U73"/>
      <c r="V73"/>
      <c r="W73"/>
      <c r="X73"/>
      <c r="Y73"/>
      <c r="Z73"/>
      <c r="AA73"/>
    </row>
    <row r="74" spans="2:27" s="73" customFormat="1" ht="15">
      <c r="B74"/>
      <c r="C74"/>
      <c r="D74"/>
      <c r="E74"/>
      <c r="F74"/>
      <c r="I74" s="2"/>
      <c r="J74" s="2"/>
      <c r="K74" s="2"/>
      <c r="L74" s="2"/>
      <c r="M74" s="2"/>
      <c r="N74" s="2"/>
      <c r="O74" s="2"/>
      <c r="S74"/>
      <c r="T74"/>
      <c r="U74"/>
      <c r="V74"/>
      <c r="W74"/>
      <c r="X74"/>
      <c r="Y74"/>
      <c r="Z74"/>
      <c r="AA74"/>
    </row>
    <row r="75" spans="2:27" s="73" customFormat="1" ht="15">
      <c r="B75"/>
      <c r="C75"/>
      <c r="D75"/>
      <c r="E75"/>
      <c r="F75"/>
      <c r="I75" s="2"/>
      <c r="J75" s="2"/>
      <c r="K75" s="2"/>
      <c r="L75" s="2"/>
      <c r="M75" s="2"/>
      <c r="N75" s="2"/>
      <c r="O75" s="2"/>
      <c r="S75"/>
      <c r="T75"/>
      <c r="U75"/>
      <c r="V75"/>
      <c r="W75"/>
      <c r="X75"/>
      <c r="Y75"/>
      <c r="Z75"/>
      <c r="AA75"/>
    </row>
    <row r="76" spans="2:27" s="73" customFormat="1" ht="15">
      <c r="B76"/>
      <c r="C76"/>
      <c r="D76"/>
      <c r="E76"/>
      <c r="F76"/>
      <c r="I76" s="2"/>
      <c r="J76" s="2"/>
      <c r="K76" s="2"/>
      <c r="L76" s="2"/>
      <c r="M76" s="2"/>
      <c r="N76" s="2"/>
      <c r="O76" s="2"/>
      <c r="S76"/>
      <c r="T76"/>
      <c r="U76"/>
      <c r="V76"/>
      <c r="W76"/>
      <c r="X76"/>
      <c r="Y76"/>
      <c r="Z76"/>
      <c r="AA76"/>
    </row>
    <row r="77" spans="9:27" s="73" customFormat="1" ht="15">
      <c r="I77" s="2"/>
      <c r="J77" s="2"/>
      <c r="K77" s="2"/>
      <c r="L77" s="2"/>
      <c r="M77" s="2"/>
      <c r="N77" s="2"/>
      <c r="O77" s="2"/>
      <c r="S77"/>
      <c r="T77"/>
      <c r="U77"/>
      <c r="V77"/>
      <c r="W77"/>
      <c r="X77"/>
      <c r="Y77"/>
      <c r="Z77"/>
      <c r="AA77"/>
    </row>
    <row r="78" spans="9:27" s="73" customFormat="1" ht="15">
      <c r="I78" s="2"/>
      <c r="J78" s="2"/>
      <c r="K78" s="2"/>
      <c r="L78" s="2"/>
      <c r="M78" s="2"/>
      <c r="N78" s="2"/>
      <c r="O78" s="2"/>
      <c r="S78"/>
      <c r="T78"/>
      <c r="U78"/>
      <c r="V78"/>
      <c r="W78"/>
      <c r="X78"/>
      <c r="Y78"/>
      <c r="Z78"/>
      <c r="AA78"/>
    </row>
    <row r="79" spans="2:27" s="73" customFormat="1" ht="18">
      <c r="B79" s="74" t="s">
        <v>101</v>
      </c>
      <c r="C79"/>
      <c r="D79"/>
      <c r="E79"/>
      <c r="F79"/>
      <c r="I79" s="2"/>
      <c r="J79" s="2"/>
      <c r="K79" s="2"/>
      <c r="L79" s="2"/>
      <c r="M79" s="2"/>
      <c r="N79" s="2"/>
      <c r="O79" s="2"/>
      <c r="S79"/>
      <c r="T79"/>
      <c r="U79"/>
      <c r="V79"/>
      <c r="W79"/>
      <c r="X79"/>
      <c r="Y79"/>
      <c r="Z79"/>
      <c r="AA79"/>
    </row>
    <row r="80" spans="2:27" s="73" customFormat="1" ht="15">
      <c r="B80"/>
      <c r="C80"/>
      <c r="D80"/>
      <c r="E80"/>
      <c r="F80"/>
      <c r="I80" s="2"/>
      <c r="J80" s="2"/>
      <c r="K80" s="2"/>
      <c r="L80" s="2"/>
      <c r="M80" s="2"/>
      <c r="N80" s="2"/>
      <c r="O80" s="2"/>
      <c r="S80"/>
      <c r="T80"/>
      <c r="U80"/>
      <c r="V80"/>
      <c r="W80"/>
      <c r="X80"/>
      <c r="Y80"/>
      <c r="Z80"/>
      <c r="AA80"/>
    </row>
    <row r="81" spans="2:27" s="73" customFormat="1" ht="18">
      <c r="B81"/>
      <c r="C81" s="57" t="s">
        <v>77</v>
      </c>
      <c r="D81" s="57"/>
      <c r="E81" s="58" t="s">
        <v>1</v>
      </c>
      <c r="F81"/>
      <c r="I81" s="2"/>
      <c r="J81" s="2"/>
      <c r="K81" s="2"/>
      <c r="L81" s="2"/>
      <c r="M81" s="2"/>
      <c r="N81" s="2"/>
      <c r="O81" s="2"/>
      <c r="S81"/>
      <c r="T81"/>
      <c r="U81"/>
      <c r="V81"/>
      <c r="W81"/>
      <c r="X81"/>
      <c r="Y81"/>
      <c r="Z81"/>
      <c r="AA81"/>
    </row>
    <row r="82" spans="2:27" s="73" customFormat="1" ht="15">
      <c r="B82"/>
      <c r="C82"/>
      <c r="D82"/>
      <c r="E82"/>
      <c r="F82"/>
      <c r="I82" s="2"/>
      <c r="J82" s="2"/>
      <c r="K82" s="2"/>
      <c r="L82" s="2"/>
      <c r="M82" s="2"/>
      <c r="N82" s="2"/>
      <c r="O82" s="2"/>
      <c r="S82"/>
      <c r="T82"/>
      <c r="U82"/>
      <c r="V82"/>
      <c r="W82"/>
      <c r="X82"/>
      <c r="Y82"/>
      <c r="Z82"/>
      <c r="AA82"/>
    </row>
    <row r="83" spans="2:27" s="73" customFormat="1" ht="15">
      <c r="B83"/>
      <c r="C83"/>
      <c r="D83"/>
      <c r="E83"/>
      <c r="F83"/>
      <c r="I83" s="2"/>
      <c r="J83" s="2"/>
      <c r="K83" s="2"/>
      <c r="L83" s="2"/>
      <c r="M83" s="2"/>
      <c r="N83" s="2"/>
      <c r="O83" s="2"/>
      <c r="S83"/>
      <c r="T83"/>
      <c r="U83"/>
      <c r="V83"/>
      <c r="W83"/>
      <c r="X83"/>
      <c r="Y83"/>
      <c r="Z83"/>
      <c r="AA83"/>
    </row>
    <row r="84" spans="2:27" s="73" customFormat="1" ht="15">
      <c r="B84" s="2"/>
      <c r="D84" s="2"/>
      <c r="E84" s="2"/>
      <c r="I84" s="2"/>
      <c r="J84" s="2"/>
      <c r="K84" s="2"/>
      <c r="L84" s="2"/>
      <c r="M84" s="2"/>
      <c r="N84" s="2"/>
      <c r="O84" s="2"/>
      <c r="S84"/>
      <c r="T84"/>
      <c r="U84"/>
      <c r="V84"/>
      <c r="W84"/>
      <c r="X84"/>
      <c r="Y84"/>
      <c r="Z84"/>
      <c r="AA84"/>
    </row>
    <row r="85" spans="2:27" s="73" customFormat="1" ht="15">
      <c r="B85" s="2"/>
      <c r="C85" s="2"/>
      <c r="D85" s="2"/>
      <c r="E85" s="2"/>
      <c r="I85" s="2"/>
      <c r="K85" s="2"/>
      <c r="L85" s="2"/>
      <c r="M85" s="2"/>
      <c r="N85" s="2"/>
      <c r="O85" s="2"/>
      <c r="S85"/>
      <c r="T85"/>
      <c r="U85"/>
      <c r="V85"/>
      <c r="W85"/>
      <c r="X85"/>
      <c r="Y85"/>
      <c r="Z85"/>
      <c r="AA85"/>
    </row>
    <row r="86" spans="2:27" s="73" customFormat="1" ht="18">
      <c r="B86" s="2"/>
      <c r="C86" s="2"/>
      <c r="D86" s="2"/>
      <c r="E86" s="2"/>
      <c r="J86" s="74"/>
      <c r="L86" s="2"/>
      <c r="M86" s="2"/>
      <c r="N86" s="2"/>
      <c r="O86" s="72" t="s">
        <v>98</v>
      </c>
      <c r="S86"/>
      <c r="T86"/>
      <c r="U86"/>
      <c r="V86"/>
      <c r="W86"/>
      <c r="X86"/>
      <c r="Y86"/>
      <c r="Z86"/>
      <c r="AA86"/>
    </row>
    <row r="87" spans="2:27" s="73" customFormat="1" ht="15">
      <c r="B87" s="2"/>
      <c r="C87" s="2"/>
      <c r="D87" s="2"/>
      <c r="E87" s="2"/>
      <c r="L87" s="2"/>
      <c r="N87" s="2"/>
      <c r="O87" s="2"/>
      <c r="S87"/>
      <c r="T87"/>
      <c r="U87"/>
      <c r="V87"/>
      <c r="W87"/>
      <c r="X87"/>
      <c r="Y87"/>
      <c r="Z87"/>
      <c r="AA87"/>
    </row>
    <row r="88" spans="2:27" s="73" customFormat="1" ht="18">
      <c r="B88" s="2"/>
      <c r="E88" s="2"/>
      <c r="L88" s="57" t="s">
        <v>78</v>
      </c>
      <c r="M88" s="59"/>
      <c r="N88" s="58" t="s">
        <v>59</v>
      </c>
      <c r="O88" s="74"/>
      <c r="P88" s="74"/>
      <c r="Q88" s="75"/>
      <c r="S88"/>
      <c r="T88"/>
      <c r="U88"/>
      <c r="V88"/>
      <c r="W88"/>
      <c r="X88"/>
      <c r="Y88"/>
      <c r="Z88"/>
      <c r="AA88"/>
    </row>
    <row r="89" spans="2:27" s="73" customFormat="1" ht="18">
      <c r="B89" s="2"/>
      <c r="E89" s="2"/>
      <c r="L89" s="74"/>
      <c r="O89" s="74"/>
      <c r="P89" s="74"/>
      <c r="Q89" s="75"/>
      <c r="S89"/>
      <c r="T89"/>
      <c r="U89"/>
      <c r="V89"/>
      <c r="W89"/>
      <c r="X89"/>
      <c r="Y89"/>
      <c r="Z89"/>
      <c r="AA89"/>
    </row>
    <row r="90" spans="2:27" s="73" customFormat="1" ht="18">
      <c r="B90" s="2"/>
      <c r="E90" s="2"/>
      <c r="L90" s="74" t="s">
        <v>102</v>
      </c>
      <c r="O90" s="74"/>
      <c r="P90" s="74"/>
      <c r="Q90" s="75"/>
      <c r="S90"/>
      <c r="T90"/>
      <c r="U90"/>
      <c r="V90"/>
      <c r="W90"/>
      <c r="X90"/>
      <c r="Y90"/>
      <c r="Z90"/>
      <c r="AA90"/>
    </row>
    <row r="91" spans="2:27" s="73" customFormat="1" ht="18">
      <c r="B91" s="2"/>
      <c r="E91" s="2"/>
      <c r="L91" s="74"/>
      <c r="O91" s="74"/>
      <c r="P91" s="74"/>
      <c r="Q91" s="75"/>
      <c r="S91"/>
      <c r="T91"/>
      <c r="U91"/>
      <c r="V91"/>
      <c r="W91"/>
      <c r="X91"/>
      <c r="Y91"/>
      <c r="Z91"/>
      <c r="AA91"/>
    </row>
    <row r="92" spans="2:27" s="73" customFormat="1" ht="18">
      <c r="B92" s="2"/>
      <c r="E92" s="2"/>
      <c r="L92" s="74"/>
      <c r="O92" s="74"/>
      <c r="P92" s="74"/>
      <c r="Q92" s="75"/>
      <c r="S92"/>
      <c r="T92"/>
      <c r="U92"/>
      <c r="V92"/>
      <c r="W92"/>
      <c r="X92"/>
      <c r="Y92"/>
      <c r="Z92"/>
      <c r="AA92"/>
    </row>
    <row r="93" spans="2:27" s="73" customFormat="1" ht="18">
      <c r="B93" s="2"/>
      <c r="E93" s="2"/>
      <c r="O93" s="74"/>
      <c r="P93" s="74"/>
      <c r="Q93" s="75"/>
      <c r="S93"/>
      <c r="T93"/>
      <c r="U93"/>
      <c r="V93"/>
      <c r="W93"/>
      <c r="X93"/>
      <c r="Y93"/>
      <c r="Z93"/>
      <c r="AA93"/>
    </row>
    <row r="94" spans="2:17" s="73" customFormat="1" ht="18">
      <c r="B94" s="2"/>
      <c r="C94" s="2"/>
      <c r="D94" s="2"/>
      <c r="E94" s="2"/>
      <c r="O94" s="74"/>
      <c r="P94" s="74"/>
      <c r="Q94" s="75"/>
    </row>
    <row r="95" spans="12:14" s="73" customFormat="1" ht="18">
      <c r="L95" s="74"/>
      <c r="M95" s="74"/>
      <c r="N95" s="75"/>
    </row>
    <row r="96" ht="20.25" customHeight="1">
      <c r="B96" s="56" t="s">
        <v>52</v>
      </c>
    </row>
    <row r="97" spans="10:21" ht="15">
      <c r="J97"/>
      <c r="K97"/>
      <c r="L97"/>
      <c r="M97"/>
      <c r="N97"/>
      <c r="O97"/>
      <c r="P97"/>
      <c r="Q97"/>
      <c r="R97"/>
      <c r="S97"/>
      <c r="T97"/>
      <c r="U97"/>
    </row>
    <row r="98" spans="2:21" ht="18">
      <c r="B98" s="57" t="s">
        <v>79</v>
      </c>
      <c r="C98" s="57"/>
      <c r="D98" s="58" t="s">
        <v>1</v>
      </c>
      <c r="J98"/>
      <c r="K98"/>
      <c r="L98"/>
      <c r="M98" s="60" t="s">
        <v>81</v>
      </c>
      <c r="N98" s="60"/>
      <c r="O98" s="61" t="s">
        <v>59</v>
      </c>
      <c r="P98"/>
      <c r="Q98"/>
      <c r="R98"/>
      <c r="S98"/>
      <c r="T98"/>
      <c r="U98"/>
    </row>
    <row r="99" spans="10:21" ht="7.5" customHeight="1">
      <c r="J99"/>
      <c r="K99"/>
      <c r="L99"/>
      <c r="M99"/>
      <c r="N99"/>
      <c r="O99"/>
      <c r="P99"/>
      <c r="Q99"/>
      <c r="R99"/>
      <c r="S99"/>
      <c r="T99"/>
      <c r="U99"/>
    </row>
    <row r="100" spans="10:11" ht="15">
      <c r="J100"/>
      <c r="K100"/>
    </row>
    <row r="101" spans="10:11" ht="15">
      <c r="J101"/>
      <c r="K101"/>
    </row>
    <row r="102" spans="10:11" ht="15">
      <c r="J102"/>
      <c r="K102"/>
    </row>
    <row r="103" spans="10:11" ht="15">
      <c r="J103"/>
      <c r="K103"/>
    </row>
    <row r="104" spans="10:11" ht="15">
      <c r="J104"/>
      <c r="K104"/>
    </row>
    <row r="105" spans="10:11" ht="15">
      <c r="J105"/>
      <c r="K105"/>
    </row>
    <row r="106" spans="10:11" ht="15">
      <c r="J106"/>
      <c r="K106"/>
    </row>
    <row r="107" spans="10:11" ht="15">
      <c r="J107"/>
      <c r="K107"/>
    </row>
    <row r="108" spans="10:11" ht="15">
      <c r="J108"/>
      <c r="K108"/>
    </row>
    <row r="109" spans="10:11" ht="15">
      <c r="J109"/>
      <c r="K109"/>
    </row>
    <row r="110" spans="10:11" ht="15">
      <c r="J110"/>
      <c r="K110"/>
    </row>
    <row r="111" spans="10:11" ht="15">
      <c r="J111"/>
      <c r="K111"/>
    </row>
    <row r="112" spans="10:11" ht="15">
      <c r="J112"/>
      <c r="K112"/>
    </row>
    <row r="113" spans="10:11" ht="15">
      <c r="J113"/>
      <c r="K113"/>
    </row>
    <row r="114" spans="10:11" ht="15">
      <c r="J114"/>
      <c r="K114"/>
    </row>
    <row r="115" spans="10:11" ht="15">
      <c r="J115"/>
      <c r="K115"/>
    </row>
    <row r="116" spans="10:11" ht="15">
      <c r="J116"/>
      <c r="K116"/>
    </row>
    <row r="117" spans="10:11" ht="15">
      <c r="J117"/>
      <c r="K117"/>
    </row>
    <row r="118" spans="10:11" ht="15">
      <c r="J118"/>
      <c r="K118"/>
    </row>
    <row r="119" spans="10:11" ht="15">
      <c r="J119"/>
      <c r="K119"/>
    </row>
    <row r="120" spans="10:11" ht="15">
      <c r="J120"/>
      <c r="K120"/>
    </row>
    <row r="121" spans="10:11" ht="15">
      <c r="J121"/>
      <c r="K121"/>
    </row>
    <row r="122" spans="10:11" ht="15">
      <c r="J122"/>
      <c r="K122"/>
    </row>
    <row r="123" spans="10:11" ht="15">
      <c r="J123"/>
      <c r="K123"/>
    </row>
    <row r="124" spans="10:11" ht="15">
      <c r="J124"/>
      <c r="K124"/>
    </row>
    <row r="125" spans="10:11" ht="15">
      <c r="J125"/>
      <c r="K125"/>
    </row>
    <row r="126" spans="10:11" ht="15">
      <c r="J126"/>
      <c r="K126"/>
    </row>
    <row r="127" spans="10:11" ht="15">
      <c r="J127"/>
      <c r="K127"/>
    </row>
    <row r="128" spans="10:11" ht="15">
      <c r="J128"/>
      <c r="K128"/>
    </row>
    <row r="129" spans="10:11" ht="15">
      <c r="J129"/>
      <c r="K129"/>
    </row>
    <row r="130" spans="10:11" ht="15">
      <c r="J130"/>
      <c r="K130"/>
    </row>
    <row r="131" spans="10:11" ht="15">
      <c r="J131"/>
      <c r="K131"/>
    </row>
    <row r="132" spans="10:11" ht="15">
      <c r="J132"/>
      <c r="K132"/>
    </row>
    <row r="133" spans="10:11" ht="15">
      <c r="J133"/>
      <c r="K133"/>
    </row>
    <row r="134" spans="10:11" ht="15">
      <c r="J134"/>
      <c r="K134"/>
    </row>
    <row r="135" spans="10:11" ht="15">
      <c r="J135"/>
      <c r="K135"/>
    </row>
    <row r="136" spans="10:11" ht="15">
      <c r="J136"/>
      <c r="K136"/>
    </row>
    <row r="137" spans="10:15" ht="18">
      <c r="J137"/>
      <c r="K137"/>
      <c r="M137" s="60" t="s">
        <v>82</v>
      </c>
      <c r="N137" s="60"/>
      <c r="O137" s="61" t="s">
        <v>59</v>
      </c>
    </row>
    <row r="138" spans="10:21" ht="15">
      <c r="J138"/>
      <c r="K138"/>
      <c r="L138"/>
      <c r="M138"/>
      <c r="N138"/>
      <c r="O138"/>
      <c r="P138"/>
      <c r="Q138"/>
      <c r="R138"/>
      <c r="S138"/>
      <c r="T138"/>
      <c r="U138"/>
    </row>
    <row r="139" spans="10:21" ht="15">
      <c r="J139"/>
      <c r="K139"/>
      <c r="L139"/>
      <c r="M139"/>
      <c r="N139"/>
      <c r="O139"/>
      <c r="P139"/>
      <c r="Q139"/>
      <c r="R139"/>
      <c r="S139"/>
      <c r="T139"/>
      <c r="U139"/>
    </row>
    <row r="140" spans="10:21" ht="15">
      <c r="J140"/>
      <c r="K140"/>
      <c r="U140"/>
    </row>
    <row r="141" spans="10:21" ht="15">
      <c r="J141"/>
      <c r="K141"/>
      <c r="U141"/>
    </row>
    <row r="142" spans="10:21" ht="15">
      <c r="J142"/>
      <c r="K142"/>
      <c r="M142" s="77"/>
      <c r="N142" s="77"/>
      <c r="O142" s="77"/>
      <c r="P142" s="77"/>
      <c r="Q142" s="77"/>
      <c r="R142" s="77"/>
      <c r="U142"/>
    </row>
    <row r="143" spans="10:20" ht="18">
      <c r="J143"/>
      <c r="K143"/>
      <c r="M143" s="77"/>
      <c r="N143" s="77"/>
      <c r="O143" s="77"/>
      <c r="P143" s="77"/>
      <c r="Q143" s="77"/>
      <c r="R143" s="77"/>
      <c r="T143" s="78"/>
    </row>
    <row r="144" spans="2:20" ht="18">
      <c r="B144" s="57" t="s">
        <v>80</v>
      </c>
      <c r="C144" s="57"/>
      <c r="D144" s="58" t="s">
        <v>1</v>
      </c>
      <c r="K144"/>
      <c r="M144" s="77"/>
      <c r="N144" s="77"/>
      <c r="O144" s="77"/>
      <c r="P144" s="77"/>
      <c r="Q144" s="77"/>
      <c r="R144" s="77"/>
      <c r="T144" s="73"/>
    </row>
    <row r="145" spans="11:20" ht="15">
      <c r="K145"/>
      <c r="T145" s="73"/>
    </row>
    <row r="146" spans="11:20" ht="18">
      <c r="K146"/>
      <c r="M146" s="74" t="s">
        <v>104</v>
      </c>
      <c r="N146" s="78"/>
      <c r="O146" s="78"/>
      <c r="P146" s="78"/>
      <c r="Q146" s="78"/>
      <c r="T146" s="73"/>
    </row>
    <row r="147" spans="11:20" ht="15">
      <c r="K147"/>
      <c r="M147"/>
      <c r="N147"/>
      <c r="O147"/>
      <c r="P147"/>
      <c r="Q147"/>
      <c r="T147" s="73"/>
    </row>
    <row r="148" spans="11:20" ht="18">
      <c r="K148"/>
      <c r="L148"/>
      <c r="M148" s="57" t="s">
        <v>100</v>
      </c>
      <c r="N148" s="57"/>
      <c r="O148" s="58" t="s">
        <v>59</v>
      </c>
      <c r="P148"/>
      <c r="Q148"/>
      <c r="R148"/>
      <c r="S148"/>
      <c r="T148"/>
    </row>
    <row r="149" spans="11:20" ht="18">
      <c r="K149"/>
      <c r="L149"/>
      <c r="M149" s="74"/>
      <c r="N149" s="74"/>
      <c r="O149" s="75"/>
      <c r="P149"/>
      <c r="Q149"/>
      <c r="R149"/>
      <c r="S149"/>
      <c r="T149"/>
    </row>
    <row r="151" spans="2:18" ht="48" customHeight="1">
      <c r="B151" s="90" t="s">
        <v>60</v>
      </c>
      <c r="C151" s="90"/>
      <c r="D151" s="90"/>
      <c r="E151" s="90"/>
      <c r="F151" s="90"/>
      <c r="G151" s="90"/>
      <c r="H151" s="90"/>
      <c r="I151" s="64"/>
      <c r="J151" s="64"/>
      <c r="K151" s="91" t="s">
        <v>66</v>
      </c>
      <c r="L151" s="91"/>
      <c r="M151" s="91"/>
      <c r="N151" s="91"/>
      <c r="O151" s="91"/>
      <c r="P151" s="91"/>
      <c r="Q151" s="64"/>
      <c r="R151" s="64"/>
    </row>
    <row r="152" spans="2:18" ht="56.25" customHeight="1">
      <c r="B152" s="89" t="s">
        <v>89</v>
      </c>
      <c r="C152" s="89"/>
      <c r="D152" s="89"/>
      <c r="E152" s="89"/>
      <c r="F152" s="89"/>
      <c r="G152" s="89"/>
      <c r="H152" s="89"/>
      <c r="I152" s="89"/>
      <c r="J152" s="65"/>
      <c r="K152" s="89" t="s">
        <v>90</v>
      </c>
      <c r="L152" s="89"/>
      <c r="M152" s="89"/>
      <c r="N152" s="89"/>
      <c r="O152" s="89"/>
      <c r="P152" s="89"/>
      <c r="Q152" s="89"/>
      <c r="R152" s="89"/>
    </row>
    <row r="153" spans="2:18" ht="21" customHeight="1">
      <c r="B153" s="66" t="s">
        <v>91</v>
      </c>
      <c r="C153" s="65"/>
      <c r="D153" s="65"/>
      <c r="E153" s="65"/>
      <c r="F153" s="65"/>
      <c r="G153" s="65"/>
      <c r="H153" s="65"/>
      <c r="I153" s="65"/>
      <c r="J153" s="65"/>
      <c r="K153" s="66" t="s">
        <v>95</v>
      </c>
      <c r="L153" s="64"/>
      <c r="M153" s="64"/>
      <c r="N153" s="64"/>
      <c r="O153" s="64"/>
      <c r="P153" s="64"/>
      <c r="Q153" s="64"/>
      <c r="R153" s="64"/>
    </row>
    <row r="154" spans="2:18" ht="21" customHeight="1">
      <c r="B154" s="66" t="s">
        <v>63</v>
      </c>
      <c r="C154" s="65"/>
      <c r="D154" s="65"/>
      <c r="E154" s="65"/>
      <c r="F154" s="65"/>
      <c r="G154" s="65"/>
      <c r="H154" s="65"/>
      <c r="I154" s="65"/>
      <c r="J154" s="65"/>
      <c r="K154" s="66" t="s">
        <v>70</v>
      </c>
      <c r="L154" s="64"/>
      <c r="M154" s="64"/>
      <c r="N154" s="64"/>
      <c r="O154" s="64"/>
      <c r="P154" s="64"/>
      <c r="Q154" s="64"/>
      <c r="R154" s="64"/>
    </row>
    <row r="155" spans="2:18" ht="36" customHeight="1">
      <c r="B155" s="66" t="s">
        <v>92</v>
      </c>
      <c r="C155" s="65"/>
      <c r="D155" s="65"/>
      <c r="E155" s="65"/>
      <c r="F155" s="65"/>
      <c r="G155" s="65"/>
      <c r="H155" s="65"/>
      <c r="I155" s="65"/>
      <c r="J155" s="65"/>
      <c r="K155" s="87" t="s">
        <v>93</v>
      </c>
      <c r="L155" s="87"/>
      <c r="M155" s="87"/>
      <c r="N155" s="87"/>
      <c r="O155" s="87"/>
      <c r="P155" s="87"/>
      <c r="Q155" s="87"/>
      <c r="R155" s="87"/>
    </row>
    <row r="156" spans="2:18" ht="43.5" customHeight="1">
      <c r="B156" s="87" t="s">
        <v>93</v>
      </c>
      <c r="C156" s="87"/>
      <c r="D156" s="87"/>
      <c r="E156" s="87"/>
      <c r="F156" s="87"/>
      <c r="G156" s="87"/>
      <c r="H156" s="87"/>
      <c r="I156" s="87"/>
      <c r="J156" s="65"/>
      <c r="K156" s="87" t="s">
        <v>72</v>
      </c>
      <c r="L156" s="87"/>
      <c r="M156" s="87"/>
      <c r="N156" s="87"/>
      <c r="O156" s="87"/>
      <c r="P156" s="87"/>
      <c r="Q156" s="87"/>
      <c r="R156" s="87"/>
    </row>
    <row r="157" spans="2:18" ht="33" customHeight="1">
      <c r="B157" s="87" t="s">
        <v>75</v>
      </c>
      <c r="C157" s="87"/>
      <c r="D157" s="87"/>
      <c r="E157" s="87"/>
      <c r="F157" s="87"/>
      <c r="G157" s="87"/>
      <c r="H157" s="87"/>
      <c r="I157" s="66"/>
      <c r="J157" s="66"/>
      <c r="K157" s="87" t="s">
        <v>83</v>
      </c>
      <c r="L157" s="87"/>
      <c r="M157" s="87"/>
      <c r="N157" s="87"/>
      <c r="O157" s="87"/>
      <c r="P157" s="87"/>
      <c r="Q157" s="87"/>
      <c r="R157" s="87"/>
    </row>
    <row r="158" spans="2:18" ht="22.5" customHeight="1">
      <c r="B158" s="87"/>
      <c r="C158" s="87"/>
      <c r="D158" s="87"/>
      <c r="E158" s="87"/>
      <c r="F158" s="87"/>
      <c r="G158" s="87"/>
      <c r="H158" s="87"/>
      <c r="I158" s="66"/>
      <c r="J158" s="66"/>
      <c r="K158" s="87"/>
      <c r="L158" s="87"/>
      <c r="M158" s="87"/>
      <c r="N158" s="87"/>
      <c r="O158" s="87"/>
      <c r="P158" s="87"/>
      <c r="Q158" s="87"/>
      <c r="R158" s="87"/>
    </row>
    <row r="159" spans="2:18" ht="36" customHeight="1">
      <c r="B159" s="87" t="s">
        <v>84</v>
      </c>
      <c r="C159" s="87"/>
      <c r="D159" s="87"/>
      <c r="E159" s="87"/>
      <c r="F159" s="87"/>
      <c r="G159" s="87"/>
      <c r="H159" s="87"/>
      <c r="I159" s="65"/>
      <c r="J159" s="65"/>
      <c r="K159" s="88" t="s">
        <v>96</v>
      </c>
      <c r="L159" s="88"/>
      <c r="M159" s="88"/>
      <c r="N159" s="88"/>
      <c r="O159" s="88"/>
      <c r="P159" s="88"/>
      <c r="Q159" s="88"/>
      <c r="R159" s="88"/>
    </row>
    <row r="160" spans="2:18" ht="25.5" customHeight="1">
      <c r="B160" s="89" t="s">
        <v>76</v>
      </c>
      <c r="C160" s="89"/>
      <c r="D160" s="89"/>
      <c r="E160" s="89"/>
      <c r="F160" s="89"/>
      <c r="G160" s="89"/>
      <c r="H160" s="89"/>
      <c r="I160" s="67"/>
      <c r="J160" s="67"/>
      <c r="K160" s="87" t="s">
        <v>88</v>
      </c>
      <c r="L160" s="87"/>
      <c r="M160" s="87"/>
      <c r="N160" s="87"/>
      <c r="O160" s="87"/>
      <c r="P160" s="87"/>
      <c r="Q160" s="87"/>
      <c r="R160" s="87"/>
    </row>
    <row r="161" spans="2:18" ht="25.5" customHeight="1">
      <c r="B161" s="89"/>
      <c r="C161" s="89"/>
      <c r="D161" s="89"/>
      <c r="E161" s="89"/>
      <c r="F161" s="89"/>
      <c r="G161" s="89"/>
      <c r="H161" s="89"/>
      <c r="I161" s="67"/>
      <c r="J161" s="67"/>
      <c r="K161" s="87"/>
      <c r="L161" s="87"/>
      <c r="M161" s="87"/>
      <c r="N161" s="87"/>
      <c r="O161" s="87"/>
      <c r="P161" s="87"/>
      <c r="Q161" s="87"/>
      <c r="R161" s="87"/>
    </row>
    <row r="162" spans="2:18" ht="51" customHeight="1">
      <c r="B162" s="89" t="s">
        <v>65</v>
      </c>
      <c r="C162" s="89"/>
      <c r="D162" s="89"/>
      <c r="E162" s="89"/>
      <c r="F162" s="89"/>
      <c r="G162" s="89"/>
      <c r="H162" s="89"/>
      <c r="I162" s="68"/>
      <c r="J162" s="68"/>
      <c r="K162" s="87" t="s">
        <v>47</v>
      </c>
      <c r="L162" s="87"/>
      <c r="M162" s="87"/>
      <c r="N162" s="87"/>
      <c r="O162" s="87"/>
      <c r="P162" s="87"/>
      <c r="Q162" s="87"/>
      <c r="R162" s="87"/>
    </row>
    <row r="163" spans="2:18" ht="32.25" customHeight="1">
      <c r="B163" s="87" t="s">
        <v>94</v>
      </c>
      <c r="C163" s="87"/>
      <c r="D163" s="87"/>
      <c r="E163" s="87"/>
      <c r="F163" s="87"/>
      <c r="G163" s="87"/>
      <c r="H163" s="87"/>
      <c r="I163" s="87"/>
      <c r="J163" s="67"/>
      <c r="K163" s="89" t="s">
        <v>86</v>
      </c>
      <c r="L163" s="89"/>
      <c r="M163" s="89"/>
      <c r="N163" s="89"/>
      <c r="O163" s="89"/>
      <c r="P163" s="89"/>
      <c r="Q163" s="89"/>
      <c r="R163" s="89"/>
    </row>
    <row r="164" spans="2:18" ht="39" customHeight="1">
      <c r="B164" s="87"/>
      <c r="C164" s="87"/>
      <c r="D164" s="87"/>
      <c r="E164" s="87"/>
      <c r="F164" s="87"/>
      <c r="G164" s="87"/>
      <c r="H164" s="87"/>
      <c r="I164" s="87"/>
      <c r="J164" s="67"/>
      <c r="K164" s="89"/>
      <c r="L164" s="89"/>
      <c r="M164" s="89"/>
      <c r="N164" s="89"/>
      <c r="O164" s="89"/>
      <c r="P164" s="89"/>
      <c r="Q164" s="89"/>
      <c r="R164" s="89"/>
    </row>
    <row r="165" spans="2:18" ht="39.75" customHeight="1">
      <c r="B165" s="89" t="s">
        <v>97</v>
      </c>
      <c r="C165" s="89"/>
      <c r="D165" s="89"/>
      <c r="E165" s="89"/>
      <c r="F165" s="89"/>
      <c r="G165" s="89"/>
      <c r="H165" s="89"/>
      <c r="I165" s="68"/>
      <c r="J165" s="68"/>
      <c r="K165" s="89" t="s">
        <v>74</v>
      </c>
      <c r="L165" s="89"/>
      <c r="M165" s="89"/>
      <c r="N165" s="89"/>
      <c r="O165" s="89"/>
      <c r="P165" s="89"/>
      <c r="Q165" s="89"/>
      <c r="R165" s="89"/>
    </row>
    <row r="166" spans="2:18" ht="42" customHeight="1">
      <c r="B166" s="89" t="s">
        <v>103</v>
      </c>
      <c r="C166" s="89"/>
      <c r="D166" s="89"/>
      <c r="E166" s="89"/>
      <c r="F166" s="89"/>
      <c r="G166" s="89"/>
      <c r="H166" s="89"/>
      <c r="I166" s="89"/>
      <c r="J166" s="40"/>
      <c r="K166" s="87" t="s">
        <v>87</v>
      </c>
      <c r="L166" s="87"/>
      <c r="M166" s="87"/>
      <c r="N166" s="87"/>
      <c r="O166" s="87"/>
      <c r="P166" s="87"/>
      <c r="Q166" s="87"/>
      <c r="R166" s="87"/>
    </row>
    <row r="167" spans="2:18" ht="39" customHeight="1">
      <c r="B167" s="89" t="s">
        <v>105</v>
      </c>
      <c r="C167" s="89"/>
      <c r="D167" s="89"/>
      <c r="E167" s="89"/>
      <c r="F167" s="89"/>
      <c r="G167" s="89"/>
      <c r="H167" s="89"/>
      <c r="I167" s="89"/>
      <c r="J167" s="40"/>
      <c r="K167" s="71"/>
      <c r="L167" s="71"/>
      <c r="M167" s="71"/>
      <c r="N167" s="71"/>
      <c r="O167" s="71"/>
      <c r="P167" s="71"/>
      <c r="Q167" s="71"/>
      <c r="R167" s="71"/>
    </row>
    <row r="168" spans="4:12" ht="26.25" customHeight="1">
      <c r="D168" s="40"/>
      <c r="E168" s="40"/>
      <c r="F168" s="69" t="s">
        <v>46</v>
      </c>
      <c r="H168" s="40"/>
      <c r="I168" s="40"/>
      <c r="J168" s="40"/>
      <c r="K168" s="40"/>
      <c r="L168" s="40"/>
    </row>
    <row r="172" ht="15">
      <c r="B172" s="70"/>
    </row>
    <row r="509" ht="14.25" customHeight="1"/>
    <row r="511" ht="14.25" customHeight="1"/>
    <row r="512" ht="15" customHeight="1"/>
    <row r="515" s="26" customFormat="1" ht="14.25" customHeight="1"/>
    <row r="516" ht="14.25" customHeight="1"/>
    <row r="519" ht="14.25" customHeight="1"/>
    <row r="527" ht="15">
      <c r="Q527" s="1" t="s">
        <v>38</v>
      </c>
    </row>
    <row r="528" ht="15">
      <c r="Q528" s="2" t="s">
        <v>33</v>
      </c>
    </row>
    <row r="529" ht="15">
      <c r="Q529" s="36" t="s">
        <v>32</v>
      </c>
    </row>
    <row r="530" ht="15">
      <c r="Q530" s="36" t="s">
        <v>34</v>
      </c>
    </row>
    <row r="531" ht="17.25">
      <c r="Q531" s="36" t="s">
        <v>36</v>
      </c>
    </row>
    <row r="532" ht="17.25">
      <c r="Q532" s="36" t="s">
        <v>35</v>
      </c>
    </row>
    <row r="533" spans="17:22" ht="15">
      <c r="Q533" s="83" t="s">
        <v>47</v>
      </c>
      <c r="R533" s="82"/>
      <c r="S533" s="82"/>
      <c r="T533" s="82"/>
      <c r="U533" s="82"/>
      <c r="V533" s="82"/>
    </row>
    <row r="534" spans="17:22" ht="15">
      <c r="Q534" s="82"/>
      <c r="R534" s="82"/>
      <c r="S534" s="82"/>
      <c r="T534" s="82"/>
      <c r="U534" s="82"/>
      <c r="V534" s="82"/>
    </row>
    <row r="535" spans="17:22" ht="15">
      <c r="Q535" s="44" t="s">
        <v>48</v>
      </c>
      <c r="R535" s="40"/>
      <c r="S535" s="40"/>
      <c r="T535" s="40"/>
      <c r="U535" s="40"/>
      <c r="V535" s="40"/>
    </row>
    <row r="536" spans="17:22" ht="15">
      <c r="Q536" s="82" t="s">
        <v>42</v>
      </c>
      <c r="R536" s="82"/>
      <c r="S536" s="82"/>
      <c r="T536" s="82"/>
      <c r="U536" s="82"/>
      <c r="V536" s="82"/>
    </row>
    <row r="537" spans="17:22" ht="15">
      <c r="Q537" s="82"/>
      <c r="R537" s="82"/>
      <c r="S537" s="82"/>
      <c r="T537" s="82"/>
      <c r="U537" s="82"/>
      <c r="V537" s="82"/>
    </row>
    <row r="538" ht="15">
      <c r="Q538" s="2" t="s">
        <v>37</v>
      </c>
    </row>
    <row r="539" spans="17:22" ht="15">
      <c r="Q539" s="82" t="s">
        <v>43</v>
      </c>
      <c r="R539" s="82"/>
      <c r="S539" s="82"/>
      <c r="T539" s="82"/>
      <c r="U539" s="82"/>
      <c r="V539" s="82"/>
    </row>
    <row r="540" spans="17:22" ht="15">
      <c r="Q540" s="82"/>
      <c r="R540" s="82"/>
      <c r="S540" s="82"/>
      <c r="T540" s="82"/>
      <c r="U540" s="82"/>
      <c r="V540" s="82"/>
    </row>
    <row r="541" spans="17:22" ht="15">
      <c r="Q541" s="82"/>
      <c r="R541" s="82"/>
      <c r="S541" s="82"/>
      <c r="T541" s="82"/>
      <c r="U541" s="82"/>
      <c r="V541" s="82"/>
    </row>
    <row r="542" spans="17:22" ht="15">
      <c r="Q542" s="82"/>
      <c r="R542" s="82"/>
      <c r="S542" s="82"/>
      <c r="T542" s="82"/>
      <c r="U542" s="82"/>
      <c r="V542" s="82"/>
    </row>
    <row r="543" spans="17:22" ht="15">
      <c r="Q543" s="84" t="s">
        <v>45</v>
      </c>
      <c r="R543" s="85"/>
      <c r="S543" s="85"/>
      <c r="T543" s="85"/>
      <c r="U543" s="85"/>
      <c r="V543" s="85"/>
    </row>
    <row r="544" spans="17:22" ht="15">
      <c r="Q544" s="85"/>
      <c r="R544" s="85"/>
      <c r="S544" s="85"/>
      <c r="T544" s="85"/>
      <c r="U544" s="85"/>
      <c r="V544" s="85"/>
    </row>
    <row r="546" ht="15">
      <c r="Q546" s="43" t="s">
        <v>46</v>
      </c>
    </row>
  </sheetData>
  <mergeCells count="27">
    <mergeCell ref="B162:H162"/>
    <mergeCell ref="K162:R162"/>
    <mergeCell ref="Q536:V537"/>
    <mergeCell ref="Q539:V542"/>
    <mergeCell ref="Q543:V544"/>
    <mergeCell ref="K163:R164"/>
    <mergeCell ref="B165:H165"/>
    <mergeCell ref="K165:R165"/>
    <mergeCell ref="K166:R166"/>
    <mergeCell ref="Q533:V534"/>
    <mergeCell ref="B163:I164"/>
    <mergeCell ref="B166:I166"/>
    <mergeCell ref="B167:I167"/>
    <mergeCell ref="B3:O3"/>
    <mergeCell ref="B159:H159"/>
    <mergeCell ref="K159:R159"/>
    <mergeCell ref="B160:H161"/>
    <mergeCell ref="K160:R161"/>
    <mergeCell ref="B157:H158"/>
    <mergeCell ref="K157:R158"/>
    <mergeCell ref="B151:H151"/>
    <mergeCell ref="K151:P151"/>
    <mergeCell ref="K155:R155"/>
    <mergeCell ref="K156:R156"/>
    <mergeCell ref="B152:I152"/>
    <mergeCell ref="K152:R152"/>
    <mergeCell ref="B156:I156"/>
  </mergeCells>
  <printOptions/>
  <pageMargins left="0.3937007874015748" right="0" top="0.3937007874015748" bottom="0.1968503937007874" header="0.31496062992125984" footer="0"/>
  <pageSetup horizontalDpi="600" verticalDpi="600" orientation="portrait" paperSize="9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2016-06-22T07:36:17Z</dcterms:modified>
  <cp:category/>
  <cp:version/>
  <cp:contentType/>
  <cp:contentStatus/>
</cp:coreProperties>
</file>